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iadost o registraciu zariad." sheetId="1" r:id="rId1"/>
    <sheet name="číselník" sheetId="2" state="hidden" r:id="rId2"/>
  </sheets>
  <definedNames>
    <definedName name="_xlnm.Print_Area" localSheetId="0">'Ziadost o registraciu zariad.'!$A$1:$G$59</definedName>
  </definedNames>
  <calcPr fullCalcOnLoad="1"/>
</workbook>
</file>

<file path=xl/comments1.xml><?xml version="1.0" encoding="utf-8"?>
<comments xmlns="http://schemas.openxmlformats.org/spreadsheetml/2006/main">
  <authors>
    <author>Kvetoslava Šoltésová</author>
    <author>Roman Uhrina</author>
  </authors>
  <commentList>
    <comment ref="D20" authorId="0">
      <text>
        <r>
          <rPr>
            <sz val="9"/>
            <rFont val="Tahoma"/>
            <family val="2"/>
          </rPr>
          <t>Uvedie sa výrobný typ zariadenia v súlade s povinnými prílohami napr.  skúšobným protokolom, certifikátom ...</t>
        </r>
      </text>
    </comment>
    <comment ref="G20" authorId="0">
      <text>
        <r>
          <rPr>
            <sz val="9"/>
            <rFont val="Tahoma"/>
            <family val="2"/>
          </rPr>
          <t>Uvedie sa výrobný typ zariadenia v súlade s povinnými prílohami napr.  skúšobným protokolom, certifikátom ...</t>
        </r>
      </text>
    </comment>
    <comment ref="G58" authorId="0">
      <text>
        <r>
          <rPr>
            <sz val="9"/>
            <rFont val="Tahoma"/>
            <family val="2"/>
          </rPr>
          <t>Podpis kontaktnej osoby</t>
        </r>
      </text>
    </comment>
    <comment ref="D35" authorId="1">
      <text>
        <r>
          <rPr>
            <sz val="9"/>
            <rFont val="Tahoma"/>
            <family val="2"/>
          </rPr>
          <t>Uvedie sa výrobný typ zariadenia v súlade s povinnými prílohami napr.  skúšobným protokolom, certifikátom ...</t>
        </r>
      </text>
    </comment>
    <comment ref="G35" authorId="1">
      <text>
        <r>
          <rPr>
            <sz val="9"/>
            <rFont val="Tahoma"/>
            <family val="2"/>
          </rPr>
          <t>Uvedie sa výrobný typ zariadenia v súlade s povinnými prílohami napr.  skúšobným protokolom, certifikátom ...</t>
        </r>
      </text>
    </comment>
  </commentList>
</comments>
</file>

<file path=xl/sharedStrings.xml><?xml version="1.0" encoding="utf-8"?>
<sst xmlns="http://schemas.openxmlformats.org/spreadsheetml/2006/main" count="87" uniqueCount="82">
  <si>
    <t>E-mail:</t>
  </si>
  <si>
    <t>Telefón:</t>
  </si>
  <si>
    <t>Druh zariadenia</t>
  </si>
  <si>
    <t>Výrobca zariadenia</t>
  </si>
  <si>
    <t>Výrobný typ zariadenia</t>
  </si>
  <si>
    <t>číselník zariadení</t>
  </si>
  <si>
    <t>fotovoltický panel</t>
  </si>
  <si>
    <t>veterná turbína</t>
  </si>
  <si>
    <t>slnečný kolektor</t>
  </si>
  <si>
    <t>kotol na biomasu</t>
  </si>
  <si>
    <t>tepelné čerpadlo</t>
  </si>
  <si>
    <t>číselník druh zariadení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</si>
  <si>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</si>
  <si>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</si>
  <si>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</si>
  <si>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</si>
  <si>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</si>
  <si>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</si>
  <si>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</si>
  <si>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</si>
  <si>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</si>
  <si>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</si>
  <si>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</si>
  <si>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KOD</t>
  </si>
  <si>
    <t>Poč.druhov</t>
  </si>
  <si>
    <t>P.c.1</t>
  </si>
  <si>
    <t>P.c.2</t>
  </si>
  <si>
    <t>P.c.3</t>
  </si>
  <si>
    <t>P.c.4</t>
  </si>
  <si>
    <t>P.c.5</t>
  </si>
  <si>
    <t>P.c.6</t>
  </si>
  <si>
    <t>P.c.7</t>
  </si>
  <si>
    <t>P.c.8</t>
  </si>
  <si>
    <t>P.c.9</t>
  </si>
  <si>
    <t>P.c.10</t>
  </si>
  <si>
    <t>voda - voda</t>
  </si>
  <si>
    <t>zem - voda</t>
  </si>
  <si>
    <t>vzduch - voda</t>
  </si>
  <si>
    <t>na splyňovanie kusového dreva</t>
  </si>
  <si>
    <t>na drevnú štiepku</t>
  </si>
  <si>
    <t>na brikety</t>
  </si>
  <si>
    <t>na pelety</t>
  </si>
  <si>
    <t>trubicový</t>
  </si>
  <si>
    <t>horizontálna</t>
  </si>
  <si>
    <t>vertikálna</t>
  </si>
  <si>
    <t>štandardný (PV)</t>
  </si>
  <si>
    <t>hybridný (PVT)</t>
  </si>
  <si>
    <t>integrovaný (BIPV)</t>
  </si>
  <si>
    <t>Zoznam zariadení</t>
  </si>
  <si>
    <t>Obchodný názov, sídlo:</t>
  </si>
  <si>
    <t>Kontaktné údaje</t>
  </si>
  <si>
    <t>Meno kontaktnej osoby:</t>
  </si>
  <si>
    <t>Špecifikácia zariadenia</t>
  </si>
  <si>
    <t xml:space="preserve">Dátum: </t>
  </si>
  <si>
    <r>
      <t>Žiadosť o registráciu zariadenia do zoznamu oprávnených zariadení</t>
    </r>
  </si>
  <si>
    <t>podľa článku G. Všeobecných podmienok na podporu využitia obnoviteľných zdrojov energie v domácnostiach</t>
  </si>
  <si>
    <t>Povinnou prílohou tejto žiadosti sú všetky doklady preukazujúce splnenie technických podmienok podľa článku G. Všeobecných podmienok na podporu využitia obnoviteľných zdrojov energie v domácnostiach a to pre každé žiadané zariadenie.</t>
  </si>
  <si>
    <t>Podpis:</t>
  </si>
  <si>
    <t>Evidenčné číslo (vyplní SIEA)</t>
  </si>
  <si>
    <t>Vyplnenú žiadosť vytlačte, podpíšte a doručte na adresu: Slovenská inovačná a energetická agentúra, Sekcia energetických činností, Rudlovská cesta 53, 974 28 Banská Bystrica, Na obálku uveďte označenie  “Žiadosť o registráciu zariadenia”.</t>
  </si>
  <si>
    <t>Zoznam zariadení (pokračovanie)</t>
  </si>
  <si>
    <t>Pre viac registrovaných zariadení je potrebné vyplniť novú žiadosť.</t>
  </si>
  <si>
    <t>11</t>
  </si>
  <si>
    <t>12</t>
  </si>
  <si>
    <t>P.c.11</t>
  </si>
  <si>
    <t>P.c.12</t>
  </si>
  <si>
    <t>P.c.13</t>
  </si>
  <si>
    <t>P.c.14</t>
  </si>
  <si>
    <t>P.c.15</t>
  </si>
  <si>
    <t>P.c.16</t>
  </si>
  <si>
    <t>P.c.17</t>
  </si>
  <si>
    <t>P.c.18</t>
  </si>
  <si>
    <t>P.c.19</t>
  </si>
  <si>
    <t>P.c.20</t>
  </si>
  <si>
    <t>P.c.21</t>
  </si>
  <si>
    <t>P.c.22</t>
  </si>
  <si>
    <t>P.c.23</t>
  </si>
  <si>
    <t>P.c.24</t>
  </si>
  <si>
    <t>P.c.25</t>
  </si>
  <si>
    <t>Žiadosť vyplňte elektronicky</t>
  </si>
  <si>
    <t>plochý</t>
  </si>
  <si>
    <t>Súhlasím so spracovaním  vyššie uvedených osobných údajov v zmysle zákona č. 122/2013 Z. z. o ochrane osobných údajov a o zmene a doplnení niektorých zákonov v znení neskorších predpisov na účely administrácie národného projektu Zelená domácnostiam.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</si>
</sst>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u val="single"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34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3" fillId="33" borderId="11" xfId="0" applyFont="1" applyFill="1" applyBorder="1" applyAlignment="1" applyProtection="1">
      <alignment vertical="center"/>
      <protection locked="0"/>
    </xf>
    <xf numFmtId="0" fontId="53" fillId="33" borderId="10" xfId="0" applyFont="1" applyFill="1" applyBorder="1" applyAlignment="1" applyProtection="1">
      <alignment vertical="center"/>
      <protection locked="0"/>
    </xf>
    <xf numFmtId="0" fontId="54" fillId="33" borderId="0" xfId="0" applyFont="1" applyFill="1" applyAlignment="1">
      <alignment horizontal="center"/>
    </xf>
    <xf numFmtId="0" fontId="55" fillId="33" borderId="12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0" borderId="16" xfId="0" applyFont="1" applyBorder="1" applyAlignment="1" applyProtection="1">
      <alignment horizontal="left" vertical="center" wrapText="1"/>
      <protection locked="0"/>
    </xf>
    <xf numFmtId="0" fontId="53" fillId="33" borderId="17" xfId="0" applyFont="1" applyFill="1" applyBorder="1" applyAlignment="1">
      <alignment horizontal="center" vertical="center"/>
    </xf>
    <xf numFmtId="0" fontId="53" fillId="0" borderId="18" xfId="0" applyFont="1" applyBorder="1" applyAlignment="1" applyProtection="1">
      <alignment horizontal="left" vertical="center" wrapText="1"/>
      <protection locked="0"/>
    </xf>
    <xf numFmtId="0" fontId="53" fillId="33" borderId="19" xfId="0" applyFont="1" applyFill="1" applyBorder="1" applyAlignment="1">
      <alignment horizontal="center" vertical="center"/>
    </xf>
    <xf numFmtId="0" fontId="53" fillId="33" borderId="20" xfId="0" applyFont="1" applyFill="1" applyBorder="1" applyAlignment="1" applyProtection="1">
      <alignment vertical="center"/>
      <protection locked="0"/>
    </xf>
    <xf numFmtId="0" fontId="53" fillId="0" borderId="21" xfId="0" applyFont="1" applyBorder="1" applyAlignment="1" applyProtection="1">
      <alignment horizontal="left" vertical="center" wrapText="1"/>
      <protection locked="0"/>
    </xf>
    <xf numFmtId="0" fontId="55" fillId="33" borderId="22" xfId="0" applyFont="1" applyFill="1" applyBorder="1" applyAlignment="1">
      <alignment/>
    </xf>
    <xf numFmtId="0" fontId="50" fillId="0" borderId="0" xfId="0" applyFont="1" applyBorder="1" applyAlignment="1" applyProtection="1">
      <alignment horizontal="left" vertical="center"/>
      <protection locked="0"/>
    </xf>
    <xf numFmtId="0" fontId="55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left" vertical="center"/>
    </xf>
    <xf numFmtId="0" fontId="54" fillId="33" borderId="0" xfId="0" applyFont="1" applyFill="1" applyAlignment="1">
      <alignment horizontal="center"/>
    </xf>
    <xf numFmtId="49" fontId="50" fillId="33" borderId="10" xfId="0" applyNumberFormat="1" applyFont="1" applyFill="1" applyBorder="1" applyAlignment="1" applyProtection="1">
      <alignment vertical="center"/>
      <protection locked="0"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 applyProtection="1">
      <alignment vertical="center"/>
      <protection locked="0"/>
    </xf>
    <xf numFmtId="0" fontId="53" fillId="33" borderId="0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left" vertical="center" wrapText="1"/>
      <protection locked="0"/>
    </xf>
    <xf numFmtId="0" fontId="56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9" fillId="33" borderId="0" xfId="0" applyFont="1" applyFill="1" applyAlignment="1">
      <alignment horizontal="center"/>
    </xf>
    <xf numFmtId="0" fontId="55" fillId="33" borderId="0" xfId="0" applyFont="1" applyFill="1" applyBorder="1" applyAlignment="1">
      <alignment/>
    </xf>
    <xf numFmtId="0" fontId="60" fillId="0" borderId="0" xfId="0" applyFont="1" applyAlignment="1">
      <alignment/>
    </xf>
    <xf numFmtId="0" fontId="61" fillId="33" borderId="0" xfId="0" applyFont="1" applyFill="1" applyAlignment="1">
      <alignment horizontal="left" vertical="center" wrapText="1"/>
    </xf>
    <xf numFmtId="0" fontId="60" fillId="33" borderId="0" xfId="0" applyFont="1" applyFill="1" applyAlignment="1">
      <alignment horizontal="left" vertical="center" wrapText="1"/>
    </xf>
    <xf numFmtId="0" fontId="55" fillId="33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 horizontal="right"/>
    </xf>
    <xf numFmtId="0" fontId="55" fillId="33" borderId="0" xfId="0" applyFont="1" applyFill="1" applyAlignment="1">
      <alignment horizontal="center"/>
    </xf>
    <xf numFmtId="0" fontId="60" fillId="0" borderId="0" xfId="0" applyFont="1" applyAlignment="1">
      <alignment horizontal="left" vertical="top"/>
    </xf>
    <xf numFmtId="0" fontId="50" fillId="0" borderId="10" xfId="0" applyFont="1" applyBorder="1" applyAlignment="1" applyProtection="1">
      <alignment horizontal="left" vertical="center"/>
      <protection/>
    </xf>
    <xf numFmtId="0" fontId="50" fillId="0" borderId="23" xfId="0" applyFont="1" applyBorder="1" applyAlignment="1" applyProtection="1">
      <alignment horizontal="left"/>
      <protection locked="0"/>
    </xf>
    <xf numFmtId="14" fontId="50" fillId="33" borderId="0" xfId="0" applyNumberFormat="1" applyFont="1" applyFill="1" applyBorder="1" applyAlignment="1" applyProtection="1">
      <alignment horizontal="left"/>
      <protection/>
    </xf>
    <xf numFmtId="0" fontId="50" fillId="33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33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3" fillId="33" borderId="24" xfId="0" applyFont="1" applyFill="1" applyBorder="1" applyAlignment="1" applyProtection="1">
      <alignment horizontal="left" vertical="center" wrapText="1"/>
      <protection locked="0"/>
    </xf>
    <xf numFmtId="0" fontId="53" fillId="33" borderId="25" xfId="0" applyFont="1" applyFill="1" applyBorder="1" applyAlignment="1" applyProtection="1">
      <alignment horizontal="left" vertical="center" wrapText="1"/>
      <protection locked="0"/>
    </xf>
    <xf numFmtId="0" fontId="53" fillId="33" borderId="26" xfId="0" applyFont="1" applyFill="1" applyBorder="1" applyAlignment="1" applyProtection="1">
      <alignment horizontal="left" vertical="center" wrapText="1"/>
      <protection locked="0"/>
    </xf>
    <xf numFmtId="0" fontId="60" fillId="33" borderId="0" xfId="0" applyFont="1" applyFill="1" applyAlignment="1">
      <alignment horizontal="left" vertical="center" wrapText="1"/>
    </xf>
    <xf numFmtId="0" fontId="53" fillId="33" borderId="27" xfId="0" applyFont="1" applyFill="1" applyBorder="1" applyAlignment="1" applyProtection="1">
      <alignment horizontal="left" vertical="center" wrapText="1"/>
      <protection locked="0"/>
    </xf>
    <xf numFmtId="0" fontId="53" fillId="33" borderId="28" xfId="0" applyFont="1" applyFill="1" applyBorder="1" applyAlignment="1" applyProtection="1">
      <alignment horizontal="left" vertical="center" wrapText="1"/>
      <protection locked="0"/>
    </xf>
    <xf numFmtId="0" fontId="53" fillId="33" borderId="29" xfId="0" applyFont="1" applyFill="1" applyBorder="1" applyAlignment="1" applyProtection="1">
      <alignment horizontal="left" vertical="center" wrapText="1"/>
      <protection locked="0"/>
    </xf>
    <xf numFmtId="0" fontId="55" fillId="33" borderId="30" xfId="0" applyFont="1" applyFill="1" applyBorder="1" applyAlignment="1">
      <alignment horizontal="center" vertical="center"/>
    </xf>
    <xf numFmtId="0" fontId="55" fillId="33" borderId="31" xfId="0" applyFont="1" applyFill="1" applyBorder="1" applyAlignment="1">
      <alignment horizontal="center" vertical="center"/>
    </xf>
    <xf numFmtId="0" fontId="55" fillId="33" borderId="32" xfId="0" applyFont="1" applyFill="1" applyBorder="1" applyAlignment="1">
      <alignment horizontal="center" vertical="center"/>
    </xf>
    <xf numFmtId="0" fontId="53" fillId="33" borderId="33" xfId="0" applyFont="1" applyFill="1" applyBorder="1" applyAlignment="1" applyProtection="1">
      <alignment horizontal="left" vertical="center" wrapText="1"/>
      <protection locked="0"/>
    </xf>
    <xf numFmtId="0" fontId="53" fillId="33" borderId="34" xfId="0" applyFont="1" applyFill="1" applyBorder="1" applyAlignment="1" applyProtection="1">
      <alignment horizontal="left" vertical="center" wrapText="1"/>
      <protection locked="0"/>
    </xf>
    <xf numFmtId="0" fontId="53" fillId="33" borderId="35" xfId="0" applyFont="1" applyFill="1" applyBorder="1" applyAlignment="1" applyProtection="1">
      <alignment horizontal="left" vertical="center" wrapText="1"/>
      <protection locked="0"/>
    </xf>
    <xf numFmtId="0" fontId="50" fillId="33" borderId="10" xfId="0" applyFont="1" applyFill="1" applyBorder="1" applyAlignment="1">
      <alignment horizontal="left" vertical="center"/>
    </xf>
    <xf numFmtId="0" fontId="35" fillId="0" borderId="24" xfId="36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4" fillId="33" borderId="0" xfId="0" applyFont="1" applyFill="1" applyAlignment="1">
      <alignment horizontal="center"/>
    </xf>
    <xf numFmtId="0" fontId="55" fillId="33" borderId="0" xfId="0" applyFont="1" applyFill="1" applyBorder="1" applyAlignment="1">
      <alignment horizontal="left"/>
    </xf>
    <xf numFmtId="0" fontId="62" fillId="33" borderId="0" xfId="0" applyFont="1" applyFill="1" applyAlignment="1">
      <alignment horizontal="center" wrapText="1"/>
    </xf>
    <xf numFmtId="0" fontId="50" fillId="33" borderId="10" xfId="0" applyFont="1" applyFill="1" applyBorder="1" applyAlignment="1" applyProtection="1">
      <alignment horizontal="left" vertical="center"/>
      <protection locked="0"/>
    </xf>
    <xf numFmtId="0" fontId="50" fillId="33" borderId="24" xfId="0" applyFont="1" applyFill="1" applyBorder="1" applyAlignment="1" applyProtection="1">
      <alignment horizontal="left" vertical="center"/>
      <protection locked="0"/>
    </xf>
    <xf numFmtId="0" fontId="50" fillId="33" borderId="25" xfId="0" applyFont="1" applyFill="1" applyBorder="1" applyAlignment="1" applyProtection="1">
      <alignment horizontal="left" vertical="center"/>
      <protection locked="0"/>
    </xf>
    <xf numFmtId="0" fontId="50" fillId="33" borderId="26" xfId="0" applyFont="1" applyFill="1" applyBorder="1" applyAlignment="1" applyProtection="1">
      <alignment horizontal="left" vertical="center"/>
      <protection locked="0"/>
    </xf>
    <xf numFmtId="0" fontId="59" fillId="33" borderId="0" xfId="0" applyFont="1" applyFill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0</xdr:row>
      <xdr:rowOff>114300</xdr:rowOff>
    </xdr:from>
    <xdr:to>
      <xdr:col>6</xdr:col>
      <xdr:colOff>1495425</xdr:colOff>
      <xdr:row>3</xdr:row>
      <xdr:rowOff>76200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14300"/>
          <a:ext cx="6286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12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421875" style="3" customWidth="1"/>
    <col min="2" max="2" width="16.421875" style="3" customWidth="1"/>
    <col min="3" max="3" width="28.140625" style="3" customWidth="1"/>
    <col min="4" max="4" width="2.8515625" style="3" customWidth="1"/>
    <col min="5" max="5" width="15.7109375" style="1" customWidth="1"/>
    <col min="6" max="6" width="23.00390625" style="1" customWidth="1"/>
    <col min="7" max="7" width="44.140625" style="1" customWidth="1"/>
    <col min="8" max="16384" width="9.140625" style="1" customWidth="1"/>
  </cols>
  <sheetData>
    <row r="1" ht="12.75"/>
    <row r="2" spans="1:7" ht="12.75">
      <c r="A2" s="54"/>
      <c r="B2" s="54"/>
      <c r="C2" s="54"/>
      <c r="D2" s="54"/>
      <c r="E2" s="55"/>
      <c r="F2" s="55"/>
      <c r="G2" s="55"/>
    </row>
    <row r="3" spans="1:7" ht="12.75">
      <c r="A3" s="54"/>
      <c r="B3" s="54"/>
      <c r="C3" s="54"/>
      <c r="D3" s="54"/>
      <c r="E3" s="55"/>
      <c r="F3" s="55"/>
      <c r="G3" s="55"/>
    </row>
    <row r="4" ht="12.75"/>
    <row r="5" spans="1:7" ht="20.25" customHeight="1">
      <c r="A5" s="76" t="s">
        <v>54</v>
      </c>
      <c r="B5" s="76"/>
      <c r="C5" s="76"/>
      <c r="D5" s="76"/>
      <c r="E5" s="76"/>
      <c r="F5" s="76"/>
      <c r="G5" s="76"/>
    </row>
    <row r="6" spans="1:7" ht="18.75" customHeight="1">
      <c r="A6" s="74" t="s">
        <v>55</v>
      </c>
      <c r="B6" s="74"/>
      <c r="C6" s="74"/>
      <c r="D6" s="74"/>
      <c r="E6" s="74"/>
      <c r="F6" s="74"/>
      <c r="G6" s="74"/>
    </row>
    <row r="7" spans="2:7" ht="21.75" customHeight="1">
      <c r="B7" s="36"/>
      <c r="C7" s="14"/>
      <c r="D7" s="14"/>
      <c r="E7" s="14"/>
      <c r="F7" s="14"/>
      <c r="G7" s="14"/>
    </row>
    <row r="8" spans="1:7" ht="21.75" customHeight="1">
      <c r="A8" s="81" t="s">
        <v>79</v>
      </c>
      <c r="B8" s="81"/>
      <c r="C8" s="29"/>
      <c r="D8" s="29"/>
      <c r="E8" s="37"/>
      <c r="F8" s="41" t="s">
        <v>58</v>
      </c>
      <c r="G8" s="39"/>
    </row>
    <row r="9" spans="1:7" ht="21.75" customHeight="1">
      <c r="A9" s="35"/>
      <c r="B9" s="29"/>
      <c r="C9" s="29"/>
      <c r="D9" s="29"/>
      <c r="E9" s="37"/>
      <c r="F9" s="38"/>
      <c r="G9" s="40"/>
    </row>
    <row r="10" spans="1:4" ht="15" customHeight="1">
      <c r="A10" s="75" t="s">
        <v>50</v>
      </c>
      <c r="B10" s="75"/>
      <c r="C10" s="75"/>
      <c r="D10" s="27"/>
    </row>
    <row r="11" spans="1:4" ht="4.5" customHeight="1">
      <c r="A11" s="27"/>
      <c r="B11" s="27"/>
      <c r="C11" s="27"/>
      <c r="D11" s="27"/>
    </row>
    <row r="12" spans="1:7" ht="18" customHeight="1">
      <c r="A12" s="71" t="s">
        <v>49</v>
      </c>
      <c r="B12" s="71"/>
      <c r="C12" s="77"/>
      <c r="D12" s="77"/>
      <c r="E12" s="77"/>
      <c r="F12" s="77"/>
      <c r="G12" s="77"/>
    </row>
    <row r="13" spans="1:7" ht="4.5" customHeight="1">
      <c r="A13" s="28"/>
      <c r="B13" s="28"/>
      <c r="C13" s="4"/>
      <c r="D13" s="4"/>
      <c r="E13" s="26"/>
      <c r="F13" s="26"/>
      <c r="G13" s="26"/>
    </row>
    <row r="14" spans="1:7" ht="18" customHeight="1">
      <c r="A14" s="71" t="s">
        <v>51</v>
      </c>
      <c r="B14" s="71"/>
      <c r="C14" s="78"/>
      <c r="D14" s="79"/>
      <c r="E14" s="79"/>
      <c r="F14" s="79"/>
      <c r="G14" s="80"/>
    </row>
    <row r="15" spans="1:7" ht="4.5" customHeight="1">
      <c r="A15" s="28"/>
      <c r="B15" s="28"/>
      <c r="C15" s="4"/>
      <c r="D15" s="4"/>
      <c r="E15" s="26"/>
      <c r="F15" s="26"/>
      <c r="G15" s="26"/>
    </row>
    <row r="16" spans="1:7" ht="18" customHeight="1">
      <c r="A16" s="71" t="s">
        <v>1</v>
      </c>
      <c r="B16" s="71"/>
      <c r="C16" s="30"/>
      <c r="D16" s="4"/>
      <c r="E16" s="51" t="s">
        <v>0</v>
      </c>
      <c r="F16" s="72"/>
      <c r="G16" s="73"/>
    </row>
    <row r="17" ht="15" customHeight="1"/>
    <row r="18" ht="9.75" customHeight="1"/>
    <row r="19" spans="1:2" ht="15" customHeight="1" thickBot="1">
      <c r="A19" s="25" t="s">
        <v>48</v>
      </c>
      <c r="B19" s="25"/>
    </row>
    <row r="20" spans="1:7" s="2" customFormat="1" ht="19.5" customHeight="1" thickBot="1">
      <c r="A20" s="15" t="s">
        <v>12</v>
      </c>
      <c r="B20" s="16" t="s">
        <v>2</v>
      </c>
      <c r="C20" s="16" t="s">
        <v>52</v>
      </c>
      <c r="D20" s="65" t="s">
        <v>3</v>
      </c>
      <c r="E20" s="66"/>
      <c r="F20" s="67"/>
      <c r="G20" s="17" t="s">
        <v>4</v>
      </c>
    </row>
    <row r="21" spans="1:7" s="2" customFormat="1" ht="24.75" customHeight="1" thickTop="1">
      <c r="A21" s="18">
        <v>1</v>
      </c>
      <c r="B21" s="12"/>
      <c r="C21" s="12"/>
      <c r="D21" s="68"/>
      <c r="E21" s="69"/>
      <c r="F21" s="70"/>
      <c r="G21" s="19"/>
    </row>
    <row r="22" spans="1:7" s="2" customFormat="1" ht="24.75" customHeight="1">
      <c r="A22" s="20">
        <v>2</v>
      </c>
      <c r="B22" s="13"/>
      <c r="C22" s="13"/>
      <c r="D22" s="58"/>
      <c r="E22" s="59"/>
      <c r="F22" s="60"/>
      <c r="G22" s="21"/>
    </row>
    <row r="23" spans="1:7" s="2" customFormat="1" ht="24.75" customHeight="1">
      <c r="A23" s="20">
        <v>3</v>
      </c>
      <c r="B23" s="13"/>
      <c r="C23" s="13"/>
      <c r="D23" s="58"/>
      <c r="E23" s="59"/>
      <c r="F23" s="60"/>
      <c r="G23" s="21"/>
    </row>
    <row r="24" spans="1:7" s="2" customFormat="1" ht="24.75" customHeight="1">
      <c r="A24" s="20">
        <v>4</v>
      </c>
      <c r="B24" s="13"/>
      <c r="C24" s="13"/>
      <c r="D24" s="58"/>
      <c r="E24" s="59"/>
      <c r="F24" s="60"/>
      <c r="G24" s="21"/>
    </row>
    <row r="25" spans="1:7" s="2" customFormat="1" ht="24.75" customHeight="1">
      <c r="A25" s="20">
        <v>5</v>
      </c>
      <c r="B25" s="13"/>
      <c r="C25" s="13"/>
      <c r="D25" s="58"/>
      <c r="E25" s="59"/>
      <c r="F25" s="60"/>
      <c r="G25" s="21"/>
    </row>
    <row r="26" spans="1:7" s="2" customFormat="1" ht="24.75" customHeight="1">
      <c r="A26" s="20">
        <v>6</v>
      </c>
      <c r="B26" s="13"/>
      <c r="C26" s="13"/>
      <c r="D26" s="58"/>
      <c r="E26" s="59"/>
      <c r="F26" s="60"/>
      <c r="G26" s="21"/>
    </row>
    <row r="27" spans="1:7" s="2" customFormat="1" ht="24.75" customHeight="1">
      <c r="A27" s="20">
        <v>7</v>
      </c>
      <c r="B27" s="13"/>
      <c r="C27" s="13"/>
      <c r="D27" s="58"/>
      <c r="E27" s="59"/>
      <c r="F27" s="60"/>
      <c r="G27" s="21"/>
    </row>
    <row r="28" spans="1:7" s="2" customFormat="1" ht="24.75" customHeight="1">
      <c r="A28" s="20">
        <v>8</v>
      </c>
      <c r="B28" s="13"/>
      <c r="C28" s="13"/>
      <c r="D28" s="58"/>
      <c r="E28" s="59"/>
      <c r="F28" s="60"/>
      <c r="G28" s="21"/>
    </row>
    <row r="29" spans="1:7" s="2" customFormat="1" ht="24.75" customHeight="1">
      <c r="A29" s="20">
        <v>9</v>
      </c>
      <c r="B29" s="13"/>
      <c r="C29" s="13"/>
      <c r="D29" s="58"/>
      <c r="E29" s="59"/>
      <c r="F29" s="60"/>
      <c r="G29" s="21"/>
    </row>
    <row r="30" spans="1:7" s="2" customFormat="1" ht="24.75" customHeight="1" thickBot="1">
      <c r="A30" s="22">
        <v>10</v>
      </c>
      <c r="B30" s="23"/>
      <c r="C30" s="23"/>
      <c r="D30" s="62"/>
      <c r="E30" s="63"/>
      <c r="F30" s="64"/>
      <c r="G30" s="24"/>
    </row>
    <row r="31" spans="1:7" s="2" customFormat="1" ht="24.75" customHeight="1">
      <c r="A31" s="31"/>
      <c r="B31" s="32"/>
      <c r="C31" s="32"/>
      <c r="D31" s="33"/>
      <c r="E31" s="33"/>
      <c r="F31" s="33"/>
      <c r="G31" s="34"/>
    </row>
    <row r="32" spans="1:7" s="2" customFormat="1" ht="24.75" customHeight="1">
      <c r="A32" s="31"/>
      <c r="B32" s="32"/>
      <c r="C32" s="32"/>
      <c r="D32" s="33"/>
      <c r="E32" s="33"/>
      <c r="F32" s="33"/>
      <c r="G32" s="34"/>
    </row>
    <row r="33" spans="1:7" s="2" customFormat="1" ht="19.5" customHeight="1">
      <c r="A33" s="42" t="s">
        <v>60</v>
      </c>
      <c r="B33" s="42"/>
      <c r="C33" s="33"/>
      <c r="D33" s="33"/>
      <c r="E33" s="33"/>
      <c r="F33" s="33"/>
      <c r="G33" s="34"/>
    </row>
    <row r="34" ht="4.5" customHeight="1" thickBot="1"/>
    <row r="35" spans="1:7" s="2" customFormat="1" ht="19.5" customHeight="1" thickBot="1">
      <c r="A35" s="15" t="s">
        <v>12</v>
      </c>
      <c r="B35" s="16" t="s">
        <v>2</v>
      </c>
      <c r="C35" s="16" t="s">
        <v>52</v>
      </c>
      <c r="D35" s="65" t="s">
        <v>3</v>
      </c>
      <c r="E35" s="66"/>
      <c r="F35" s="67"/>
      <c r="G35" s="17" t="s">
        <v>4</v>
      </c>
    </row>
    <row r="36" spans="1:7" s="2" customFormat="1" ht="24.75" customHeight="1" thickTop="1">
      <c r="A36" s="18">
        <v>11</v>
      </c>
      <c r="B36" s="12"/>
      <c r="C36" s="12"/>
      <c r="D36" s="68"/>
      <c r="E36" s="69"/>
      <c r="F36" s="70"/>
      <c r="G36" s="19"/>
    </row>
    <row r="37" spans="1:7" s="2" customFormat="1" ht="24.75" customHeight="1">
      <c r="A37" s="20">
        <v>12</v>
      </c>
      <c r="B37" s="13"/>
      <c r="C37" s="13"/>
      <c r="D37" s="58"/>
      <c r="E37" s="59"/>
      <c r="F37" s="60"/>
      <c r="G37" s="21"/>
    </row>
    <row r="38" spans="1:7" s="2" customFormat="1" ht="24.75" customHeight="1">
      <c r="A38" s="20">
        <v>13</v>
      </c>
      <c r="B38" s="13"/>
      <c r="C38" s="13"/>
      <c r="D38" s="58"/>
      <c r="E38" s="59"/>
      <c r="F38" s="60"/>
      <c r="G38" s="21"/>
    </row>
    <row r="39" spans="1:7" s="2" customFormat="1" ht="24.75" customHeight="1">
      <c r="A39" s="20">
        <v>14</v>
      </c>
      <c r="B39" s="13"/>
      <c r="C39" s="13"/>
      <c r="D39" s="58"/>
      <c r="E39" s="59"/>
      <c r="F39" s="60"/>
      <c r="G39" s="21"/>
    </row>
    <row r="40" spans="1:7" s="2" customFormat="1" ht="24.75" customHeight="1">
      <c r="A40" s="20">
        <v>15</v>
      </c>
      <c r="B40" s="13"/>
      <c r="C40" s="13"/>
      <c r="D40" s="58"/>
      <c r="E40" s="59"/>
      <c r="F40" s="60"/>
      <c r="G40" s="21"/>
    </row>
    <row r="41" spans="1:7" s="2" customFormat="1" ht="24.75" customHeight="1">
      <c r="A41" s="20">
        <v>16</v>
      </c>
      <c r="B41" s="13"/>
      <c r="C41" s="13"/>
      <c r="D41" s="58"/>
      <c r="E41" s="59"/>
      <c r="F41" s="60"/>
      <c r="G41" s="21"/>
    </row>
    <row r="42" spans="1:7" s="2" customFormat="1" ht="24.75" customHeight="1">
      <c r="A42" s="20">
        <v>17</v>
      </c>
      <c r="B42" s="13"/>
      <c r="C42" s="13"/>
      <c r="D42" s="58"/>
      <c r="E42" s="59"/>
      <c r="F42" s="60"/>
      <c r="G42" s="21"/>
    </row>
    <row r="43" spans="1:7" s="2" customFormat="1" ht="24.75" customHeight="1">
      <c r="A43" s="20">
        <v>18</v>
      </c>
      <c r="B43" s="13"/>
      <c r="C43" s="13"/>
      <c r="D43" s="58"/>
      <c r="E43" s="59"/>
      <c r="F43" s="60"/>
      <c r="G43" s="21"/>
    </row>
    <row r="44" spans="1:7" s="2" customFormat="1" ht="24.75" customHeight="1">
      <c r="A44" s="20">
        <v>19</v>
      </c>
      <c r="B44" s="13"/>
      <c r="C44" s="13"/>
      <c r="D44" s="58"/>
      <c r="E44" s="59"/>
      <c r="F44" s="60"/>
      <c r="G44" s="21"/>
    </row>
    <row r="45" spans="1:7" s="2" customFormat="1" ht="24.75" customHeight="1">
      <c r="A45" s="20">
        <v>20</v>
      </c>
      <c r="B45" s="13"/>
      <c r="C45" s="13"/>
      <c r="D45" s="58"/>
      <c r="E45" s="59"/>
      <c r="F45" s="60"/>
      <c r="G45" s="21"/>
    </row>
    <row r="46" spans="1:7" s="2" customFormat="1" ht="24.75" customHeight="1">
      <c r="A46" s="20">
        <v>21</v>
      </c>
      <c r="B46" s="13"/>
      <c r="C46" s="13"/>
      <c r="D46" s="58"/>
      <c r="E46" s="59"/>
      <c r="F46" s="60"/>
      <c r="G46" s="21"/>
    </row>
    <row r="47" spans="1:7" s="2" customFormat="1" ht="24.75" customHeight="1">
      <c r="A47" s="20">
        <v>22</v>
      </c>
      <c r="B47" s="13"/>
      <c r="C47" s="13"/>
      <c r="D47" s="58"/>
      <c r="E47" s="59"/>
      <c r="F47" s="60"/>
      <c r="G47" s="21"/>
    </row>
    <row r="48" spans="1:7" s="2" customFormat="1" ht="24.75" customHeight="1">
      <c r="A48" s="20">
        <v>23</v>
      </c>
      <c r="B48" s="13"/>
      <c r="C48" s="13"/>
      <c r="D48" s="58"/>
      <c r="E48" s="59"/>
      <c r="F48" s="60"/>
      <c r="G48" s="21"/>
    </row>
    <row r="49" spans="1:7" s="2" customFormat="1" ht="24.75" customHeight="1">
      <c r="A49" s="20">
        <v>24</v>
      </c>
      <c r="B49" s="13"/>
      <c r="C49" s="13"/>
      <c r="D49" s="58"/>
      <c r="E49" s="59"/>
      <c r="F49" s="60"/>
      <c r="G49" s="21"/>
    </row>
    <row r="50" spans="1:7" s="2" customFormat="1" ht="24.75" customHeight="1" thickBot="1">
      <c r="A50" s="22">
        <v>25</v>
      </c>
      <c r="B50" s="23"/>
      <c r="C50" s="23"/>
      <c r="D50" s="62"/>
      <c r="E50" s="63"/>
      <c r="F50" s="64"/>
      <c r="G50" s="24"/>
    </row>
    <row r="51" spans="1:7" s="2" customFormat="1" ht="4.5" customHeight="1">
      <c r="A51" s="31"/>
      <c r="B51" s="32"/>
      <c r="C51" s="32"/>
      <c r="D51" s="33"/>
      <c r="E51" s="33"/>
      <c r="F51" s="33"/>
      <c r="G51" s="34"/>
    </row>
    <row r="52" spans="1:7" s="2" customFormat="1" ht="18" customHeight="1">
      <c r="A52" s="61" t="s">
        <v>61</v>
      </c>
      <c r="B52" s="61"/>
      <c r="C52" s="61"/>
      <c r="D52" s="61"/>
      <c r="E52" s="61"/>
      <c r="F52" s="61"/>
      <c r="G52" s="61"/>
    </row>
    <row r="53" spans="1:7" s="43" customFormat="1" ht="18" customHeight="1">
      <c r="A53" s="61" t="s">
        <v>56</v>
      </c>
      <c r="B53" s="61"/>
      <c r="C53" s="61"/>
      <c r="D53" s="61"/>
      <c r="E53" s="61"/>
      <c r="F53" s="61"/>
      <c r="G53" s="61"/>
    </row>
    <row r="54" spans="1:7" s="43" customFormat="1" ht="18" customHeight="1">
      <c r="A54" s="61" t="s">
        <v>81</v>
      </c>
      <c r="B54" s="61"/>
      <c r="C54" s="61"/>
      <c r="D54" s="61"/>
      <c r="E54" s="61"/>
      <c r="F54" s="61"/>
      <c r="G54" s="61"/>
    </row>
    <row r="55" spans="1:7" s="50" customFormat="1" ht="18" customHeight="1">
      <c r="A55" s="61" t="s">
        <v>59</v>
      </c>
      <c r="B55" s="61"/>
      <c r="C55" s="61"/>
      <c r="D55" s="61"/>
      <c r="E55" s="61"/>
      <c r="F55" s="61"/>
      <c r="G55" s="61"/>
    </row>
    <row r="56" spans="1:7" s="43" customFormat="1" ht="6" customHeight="1">
      <c r="A56" s="45"/>
      <c r="B56" s="45"/>
      <c r="C56" s="45"/>
      <c r="D56" s="45"/>
      <c r="E56" s="45"/>
      <c r="F56" s="45"/>
      <c r="G56" s="45"/>
    </row>
    <row r="57" spans="1:7" s="43" customFormat="1" ht="14.25" customHeight="1">
      <c r="A57" s="44"/>
      <c r="B57" s="44"/>
      <c r="C57" s="44"/>
      <c r="D57" s="44"/>
      <c r="E57" s="44"/>
      <c r="F57" s="44"/>
      <c r="G57" s="44"/>
    </row>
    <row r="58" spans="2:7" ht="24" customHeight="1">
      <c r="B58" s="49" t="s">
        <v>53</v>
      </c>
      <c r="C58" s="53">
        <f ca="1">TODAY()</f>
        <v>42713</v>
      </c>
      <c r="D58" s="46"/>
      <c r="E58" s="47"/>
      <c r="F58" s="48" t="s">
        <v>57</v>
      </c>
      <c r="G58" s="52"/>
    </row>
    <row r="59" ht="8.25" customHeight="1"/>
    <row r="99" ht="12.75" hidden="1"/>
    <row r="100" spans="1:33" s="57" customFormat="1" ht="12.75" hidden="1">
      <c r="A100" s="56"/>
      <c r="B100" s="56" t="str">
        <f>číselník!AK2</f>
        <v>1.</v>
      </c>
      <c r="C100" s="56" t="str">
        <f>číselník!AL2</f>
        <v>2.</v>
      </c>
      <c r="D100" s="56" t="str">
        <f>číselník!AM2</f>
        <v>3.</v>
      </c>
      <c r="E100" s="56" t="str">
        <f>číselník!AN2</f>
        <v>4.</v>
      </c>
      <c r="F100" s="56" t="str">
        <f>číselník!AO2</f>
        <v>5.</v>
      </c>
      <c r="G100" s="56" t="str">
        <f>číselník!AP2</f>
        <v>6.</v>
      </c>
      <c r="H100" s="56" t="str">
        <f>číselník!AQ2</f>
        <v>7.</v>
      </c>
      <c r="I100" s="56" t="str">
        <f>číselník!AR2</f>
        <v>8.</v>
      </c>
      <c r="J100" s="56" t="str">
        <f>číselník!AS2</f>
        <v>9.</v>
      </c>
      <c r="K100" s="56" t="str">
        <f>číselník!AT2</f>
        <v>10.</v>
      </c>
      <c r="L100" s="56" t="str">
        <f>číselník!AU2</f>
        <v>11</v>
      </c>
      <c r="M100" s="56" t="str">
        <f>číselník!AV2</f>
        <v>12</v>
      </c>
      <c r="N100" s="56">
        <f>číselník!AW2</f>
        <v>13</v>
      </c>
      <c r="O100" s="56">
        <f>číselník!AX2</f>
        <v>14</v>
      </c>
      <c r="P100" s="56">
        <f>číselník!AY2</f>
        <v>15</v>
      </c>
      <c r="Q100" s="56">
        <f>číselník!AZ2</f>
        <v>16</v>
      </c>
      <c r="R100" s="56">
        <f>číselník!BA2</f>
        <v>17</v>
      </c>
      <c r="S100" s="56">
        <f>číselník!BB2</f>
        <v>18</v>
      </c>
      <c r="T100" s="56">
        <f>číselník!BC2</f>
        <v>19</v>
      </c>
      <c r="U100" s="56">
        <f>číselník!BD2</f>
        <v>20</v>
      </c>
      <c r="V100" s="56">
        <f>číselník!BE2</f>
        <v>21</v>
      </c>
      <c r="W100" s="56">
        <f>číselník!BF2</f>
        <v>22</v>
      </c>
      <c r="X100" s="56">
        <f>číselník!BG2</f>
        <v>23</v>
      </c>
      <c r="Y100" s="56">
        <f>číselník!BH2</f>
        <v>24</v>
      </c>
      <c r="Z100" s="56">
        <f>číselník!BI2</f>
        <v>25</v>
      </c>
      <c r="AA100" s="56"/>
      <c r="AB100" s="56"/>
      <c r="AC100" s="56"/>
      <c r="AD100" s="56"/>
      <c r="AE100" s="56"/>
      <c r="AF100" s="56"/>
      <c r="AG100" s="56"/>
    </row>
    <row r="101" spans="2:27" ht="12.75" hidden="1">
      <c r="B101" s="3" t="e">
        <f>číselník!AK3</f>
        <v>#N/A</v>
      </c>
      <c r="C101" s="3" t="e">
        <f>číselník!AL3</f>
        <v>#N/A</v>
      </c>
      <c r="D101" s="3" t="e">
        <f>číselník!AM3</f>
        <v>#N/A</v>
      </c>
      <c r="E101" s="3" t="e">
        <f>číselník!AN3</f>
        <v>#N/A</v>
      </c>
      <c r="F101" s="3" t="e">
        <f>číselník!AO3</f>
        <v>#N/A</v>
      </c>
      <c r="G101" s="3" t="e">
        <f>číselník!AP3</f>
        <v>#N/A</v>
      </c>
      <c r="H101" s="3" t="e">
        <f>číselník!AQ3</f>
        <v>#N/A</v>
      </c>
      <c r="I101" s="3" t="e">
        <f>číselník!AR3</f>
        <v>#N/A</v>
      </c>
      <c r="J101" s="3" t="e">
        <f>číselník!AS3</f>
        <v>#N/A</v>
      </c>
      <c r="K101" s="3" t="e">
        <f>číselník!AT3</f>
        <v>#N/A</v>
      </c>
      <c r="L101" s="3" t="e">
        <f>číselník!AU3</f>
        <v>#N/A</v>
      </c>
      <c r="M101" s="3" t="e">
        <f>číselník!AV3</f>
        <v>#N/A</v>
      </c>
      <c r="N101" s="3" t="e">
        <f>číselník!AW3</f>
        <v>#N/A</v>
      </c>
      <c r="O101" s="3" t="e">
        <f>číselník!AX3</f>
        <v>#N/A</v>
      </c>
      <c r="P101" s="3" t="e">
        <f>číselník!AY3</f>
        <v>#N/A</v>
      </c>
      <c r="Q101" s="3" t="e">
        <f>číselník!AZ3</f>
        <v>#N/A</v>
      </c>
      <c r="R101" s="3" t="e">
        <f>číselník!BA3</f>
        <v>#N/A</v>
      </c>
      <c r="S101" s="3" t="e">
        <f>číselník!BB3</f>
        <v>#N/A</v>
      </c>
      <c r="T101" s="3" t="e">
        <f>číselník!BC3</f>
        <v>#N/A</v>
      </c>
      <c r="U101" s="3" t="e">
        <f>číselník!BD3</f>
        <v>#N/A</v>
      </c>
      <c r="V101" s="3" t="e">
        <f>číselník!BE3</f>
        <v>#N/A</v>
      </c>
      <c r="W101" s="3" t="e">
        <f>číselník!BF3</f>
        <v>#N/A</v>
      </c>
      <c r="X101" s="3" t="e">
        <f>číselník!BG3</f>
        <v>#N/A</v>
      </c>
      <c r="Y101" s="3" t="e">
        <f>číselník!BH3</f>
        <v>#N/A</v>
      </c>
      <c r="Z101" s="3" t="e">
        <f>číselník!BI3</f>
        <v>#N/A</v>
      </c>
      <c r="AA101" s="3"/>
    </row>
    <row r="102" spans="2:27" ht="12.75" hidden="1">
      <c r="B102" s="3" t="e">
        <f>číselník!AK4</f>
        <v>#N/A</v>
      </c>
      <c r="C102" s="3" t="e">
        <f>číselník!AL4</f>
        <v>#N/A</v>
      </c>
      <c r="D102" s="3" t="e">
        <f>číselník!AM4</f>
        <v>#N/A</v>
      </c>
      <c r="E102" s="3" t="e">
        <f>číselník!AN4</f>
        <v>#N/A</v>
      </c>
      <c r="F102" s="3" t="e">
        <f>číselník!AO4</f>
        <v>#N/A</v>
      </c>
      <c r="G102" s="3" t="e">
        <f>číselník!AP4</f>
        <v>#N/A</v>
      </c>
      <c r="H102" s="3" t="e">
        <f>číselník!AQ4</f>
        <v>#N/A</v>
      </c>
      <c r="I102" s="3" t="e">
        <f>číselník!AR4</f>
        <v>#N/A</v>
      </c>
      <c r="J102" s="3" t="e">
        <f>číselník!AS4</f>
        <v>#N/A</v>
      </c>
      <c r="K102" s="3" t="e">
        <f>číselník!AT4</f>
        <v>#N/A</v>
      </c>
      <c r="L102" s="3" t="e">
        <f>číselník!AU4</f>
        <v>#N/A</v>
      </c>
      <c r="M102" s="3" t="e">
        <f>číselník!AV4</f>
        <v>#N/A</v>
      </c>
      <c r="N102" s="3" t="e">
        <f>číselník!AW4</f>
        <v>#N/A</v>
      </c>
      <c r="O102" s="3" t="e">
        <f>číselník!AX4</f>
        <v>#N/A</v>
      </c>
      <c r="P102" s="3" t="e">
        <f>číselník!AY4</f>
        <v>#N/A</v>
      </c>
      <c r="Q102" s="3" t="e">
        <f>číselník!AZ4</f>
        <v>#N/A</v>
      </c>
      <c r="R102" s="3" t="e">
        <f>číselník!BA4</f>
        <v>#N/A</v>
      </c>
      <c r="S102" s="3" t="e">
        <f>číselník!BB4</f>
        <v>#N/A</v>
      </c>
      <c r="T102" s="3" t="e">
        <f>číselník!BC4</f>
        <v>#N/A</v>
      </c>
      <c r="U102" s="3" t="e">
        <f>číselník!BD4</f>
        <v>#N/A</v>
      </c>
      <c r="V102" s="3" t="e">
        <f>číselník!BE4</f>
        <v>#N/A</v>
      </c>
      <c r="W102" s="3" t="e">
        <f>číselník!BF4</f>
        <v>#N/A</v>
      </c>
      <c r="X102" s="3" t="e">
        <f>číselník!BG4</f>
        <v>#N/A</v>
      </c>
      <c r="Y102" s="3" t="e">
        <f>číselník!BH4</f>
        <v>#N/A</v>
      </c>
      <c r="Z102" s="3" t="e">
        <f>číselník!BI4</f>
        <v>#N/A</v>
      </c>
      <c r="AA102" s="3"/>
    </row>
    <row r="103" spans="2:27" ht="12.75" hidden="1">
      <c r="B103" s="3" t="e">
        <f>číselník!AK5</f>
        <v>#N/A</v>
      </c>
      <c r="C103" s="3" t="e">
        <f>číselník!AL5</f>
        <v>#N/A</v>
      </c>
      <c r="D103" s="3" t="e">
        <f>číselník!AM5</f>
        <v>#N/A</v>
      </c>
      <c r="E103" s="3" t="e">
        <f>číselník!AN5</f>
        <v>#N/A</v>
      </c>
      <c r="F103" s="3" t="e">
        <f>číselník!AO5</f>
        <v>#N/A</v>
      </c>
      <c r="G103" s="3" t="e">
        <f>číselník!AP5</f>
        <v>#N/A</v>
      </c>
      <c r="H103" s="3" t="e">
        <f>číselník!AQ5</f>
        <v>#N/A</v>
      </c>
      <c r="I103" s="3" t="e">
        <f>číselník!AR5</f>
        <v>#N/A</v>
      </c>
      <c r="J103" s="3" t="e">
        <f>číselník!AS5</f>
        <v>#N/A</v>
      </c>
      <c r="K103" s="3" t="e">
        <f>číselník!AT5</f>
        <v>#N/A</v>
      </c>
      <c r="L103" s="3" t="e">
        <f>číselník!AU5</f>
        <v>#N/A</v>
      </c>
      <c r="M103" s="3" t="e">
        <f>číselník!AV5</f>
        <v>#N/A</v>
      </c>
      <c r="N103" s="3" t="e">
        <f>číselník!AW5</f>
        <v>#N/A</v>
      </c>
      <c r="O103" s="3" t="e">
        <f>číselník!AX5</f>
        <v>#N/A</v>
      </c>
      <c r="P103" s="3" t="e">
        <f>číselník!AY5</f>
        <v>#N/A</v>
      </c>
      <c r="Q103" s="3" t="e">
        <f>číselník!AZ5</f>
        <v>#N/A</v>
      </c>
      <c r="R103" s="3" t="e">
        <f>číselník!BA5</f>
        <v>#N/A</v>
      </c>
      <c r="S103" s="3" t="e">
        <f>číselník!BB5</f>
        <v>#N/A</v>
      </c>
      <c r="T103" s="3" t="e">
        <f>číselník!BC5</f>
        <v>#N/A</v>
      </c>
      <c r="U103" s="3" t="e">
        <f>číselník!BD5</f>
        <v>#N/A</v>
      </c>
      <c r="V103" s="3" t="e">
        <f>číselník!BE5</f>
        <v>#N/A</v>
      </c>
      <c r="W103" s="3" t="e">
        <f>číselník!BF5</f>
        <v>#N/A</v>
      </c>
      <c r="X103" s="3" t="e">
        <f>číselník!BG5</f>
        <v>#N/A</v>
      </c>
      <c r="Y103" s="3" t="e">
        <f>číselník!BH5</f>
        <v>#N/A</v>
      </c>
      <c r="Z103" s="3" t="e">
        <f>číselník!BI5</f>
        <v>#N/A</v>
      </c>
      <c r="AA103" s="3"/>
    </row>
    <row r="104" spans="2:26" ht="12.75" hidden="1">
      <c r="B104" s="3" t="e">
        <f>číselník!AK6</f>
        <v>#N/A</v>
      </c>
      <c r="C104" s="3" t="e">
        <f>číselník!AL6</f>
        <v>#N/A</v>
      </c>
      <c r="D104" s="3" t="e">
        <f>číselník!AM6</f>
        <v>#N/A</v>
      </c>
      <c r="E104" s="3" t="e">
        <f>číselník!AN6</f>
        <v>#N/A</v>
      </c>
      <c r="F104" s="3" t="e">
        <f>číselník!AO6</f>
        <v>#N/A</v>
      </c>
      <c r="G104" s="3" t="e">
        <f>číselník!AP6</f>
        <v>#N/A</v>
      </c>
      <c r="H104" s="3" t="e">
        <f>číselník!AQ6</f>
        <v>#N/A</v>
      </c>
      <c r="I104" s="3" t="e">
        <f>číselník!AR6</f>
        <v>#N/A</v>
      </c>
      <c r="J104" s="3" t="e">
        <f>číselník!AS6</f>
        <v>#N/A</v>
      </c>
      <c r="K104" s="3" t="e">
        <f>číselník!AT6</f>
        <v>#N/A</v>
      </c>
      <c r="L104" s="3" t="e">
        <f>číselník!AU6</f>
        <v>#N/A</v>
      </c>
      <c r="M104" s="3" t="e">
        <f>číselník!AV6</f>
        <v>#N/A</v>
      </c>
      <c r="N104" s="3" t="e">
        <f>číselník!AW6</f>
        <v>#N/A</v>
      </c>
      <c r="O104" s="3" t="e">
        <f>číselník!AX6</f>
        <v>#N/A</v>
      </c>
      <c r="P104" s="3" t="e">
        <f>číselník!AY6</f>
        <v>#N/A</v>
      </c>
      <c r="Q104" s="3" t="e">
        <f>číselník!AZ6</f>
        <v>#N/A</v>
      </c>
      <c r="R104" s="3" t="e">
        <f>číselník!BA6</f>
        <v>#N/A</v>
      </c>
      <c r="S104" s="3" t="e">
        <f>číselník!BB6</f>
        <v>#N/A</v>
      </c>
      <c r="T104" s="3" t="e">
        <f>číselník!BC6</f>
        <v>#N/A</v>
      </c>
      <c r="U104" s="3" t="e">
        <f>číselník!BD6</f>
        <v>#N/A</v>
      </c>
      <c r="V104" s="3" t="e">
        <f>číselník!BE6</f>
        <v>#N/A</v>
      </c>
      <c r="W104" s="3" t="e">
        <f>číselník!BF6</f>
        <v>#N/A</v>
      </c>
      <c r="X104" s="3" t="e">
        <f>číselník!BG6</f>
        <v>#N/A</v>
      </c>
      <c r="Y104" s="3" t="e">
        <f>číselník!BH6</f>
        <v>#N/A</v>
      </c>
      <c r="Z104" s="3" t="e">
        <f>číselník!BI6</f>
        <v>#N/A</v>
      </c>
    </row>
    <row r="105" ht="12.75" hidden="1"/>
    <row r="106" ht="12.75" hidden="1"/>
    <row r="107" ht="12.75" hidden="1"/>
    <row r="108" ht="12.75" hidden="1">
      <c r="B108" s="3" t="str">
        <f>číselník!B3</f>
        <v>fotovoltický panel</v>
      </c>
    </row>
    <row r="109" ht="12.75" hidden="1">
      <c r="B109" s="3" t="str">
        <f>číselník!B4</f>
        <v>veterná turbína</v>
      </c>
    </row>
    <row r="110" ht="12.75" hidden="1">
      <c r="B110" s="3" t="str">
        <f>číselník!B5</f>
        <v>slnečný kolektor</v>
      </c>
    </row>
    <row r="111" ht="12.75" hidden="1">
      <c r="B111" s="3" t="str">
        <f>číselník!B6</f>
        <v>kotol na biomasu</v>
      </c>
    </row>
    <row r="112" ht="12.75" hidden="1">
      <c r="B112" s="3" t="str">
        <f>číselník!B7</f>
        <v>tepelné čerpadlo</v>
      </c>
    </row>
    <row r="113" ht="12.75" hidden="1"/>
  </sheetData>
  <sheetProtection password="EBC2" sheet="1"/>
  <mergeCells count="41">
    <mergeCell ref="A5:G5"/>
    <mergeCell ref="A12:B12"/>
    <mergeCell ref="A14:B14"/>
    <mergeCell ref="C12:G12"/>
    <mergeCell ref="C14:G14"/>
    <mergeCell ref="A8:B8"/>
    <mergeCell ref="A16:B16"/>
    <mergeCell ref="F16:G16"/>
    <mergeCell ref="D20:F20"/>
    <mergeCell ref="D21:F21"/>
    <mergeCell ref="D22:F22"/>
    <mergeCell ref="A6:G6"/>
    <mergeCell ref="A10:C10"/>
    <mergeCell ref="D30:F30"/>
    <mergeCell ref="A53:G53"/>
    <mergeCell ref="D35:F35"/>
    <mergeCell ref="D36:F36"/>
    <mergeCell ref="D37:F37"/>
    <mergeCell ref="D38:F38"/>
    <mergeCell ref="D39:F39"/>
    <mergeCell ref="D40:F40"/>
    <mergeCell ref="D50:F50"/>
    <mergeCell ref="D41:F41"/>
    <mergeCell ref="A55:G55"/>
    <mergeCell ref="D23:F23"/>
    <mergeCell ref="D24:F24"/>
    <mergeCell ref="A54:G54"/>
    <mergeCell ref="D25:F25"/>
    <mergeCell ref="D26:F26"/>
    <mergeCell ref="D27:F27"/>
    <mergeCell ref="D28:F28"/>
    <mergeCell ref="D29:F29"/>
    <mergeCell ref="A52:G52"/>
    <mergeCell ref="D48:F48"/>
    <mergeCell ref="D49:F49"/>
    <mergeCell ref="D42:F42"/>
    <mergeCell ref="D44:F44"/>
    <mergeCell ref="D43:F43"/>
    <mergeCell ref="D45:F45"/>
    <mergeCell ref="D46:F46"/>
    <mergeCell ref="D47:F47"/>
  </mergeCells>
  <dataValidations count="27">
    <dataValidation type="list" allowBlank="1" showInputMessage="1" showErrorMessage="1" sqref="C51">
      <formula1>$AU$6:$AU$9</formula1>
    </dataValidation>
    <dataValidation type="list" allowBlank="1" showInputMessage="1" showErrorMessage="1" sqref="C38">
      <formula1>$N$101:$N$104</formula1>
    </dataValidation>
    <dataValidation type="list" allowBlank="1" showInputMessage="1" showErrorMessage="1" sqref="C39">
      <formula1>$O$101:$O$104</formula1>
    </dataValidation>
    <dataValidation type="list" allowBlank="1" showInputMessage="1" showErrorMessage="1" sqref="C49">
      <formula1>$Y$101:$Y$104</formula1>
    </dataValidation>
    <dataValidation type="list" allowBlank="1" showInputMessage="1" showErrorMessage="1" sqref="C21">
      <formula1>$B$101:$B$104</formula1>
    </dataValidation>
    <dataValidation type="list" allowBlank="1" showInputMessage="1" showErrorMessage="1" sqref="C22">
      <formula1>$C$101:$C$104</formula1>
    </dataValidation>
    <dataValidation type="list" allowBlank="1" showInputMessage="1" showErrorMessage="1" sqref="C23">
      <formula1>$D$101:$D$104</formula1>
    </dataValidation>
    <dataValidation type="list" allowBlank="1" showInputMessage="1" showErrorMessage="1" sqref="C24">
      <formula1>$E$101:$E$104</formula1>
    </dataValidation>
    <dataValidation type="list" allowBlank="1" showInputMessage="1" showErrorMessage="1" sqref="C25">
      <formula1>$F$101:$F$104</formula1>
    </dataValidation>
    <dataValidation type="list" allowBlank="1" showInputMessage="1" showErrorMessage="1" sqref="C26">
      <formula1>$G$101:$G$104</formula1>
    </dataValidation>
    <dataValidation type="list" allowBlank="1" showInputMessage="1" showErrorMessage="1" sqref="C27">
      <formula1>$H$101:$H$104</formula1>
    </dataValidation>
    <dataValidation type="list" allowBlank="1" showInputMessage="1" showErrorMessage="1" sqref="C28">
      <formula1>$I$101:$I$104</formula1>
    </dataValidation>
    <dataValidation type="list" allowBlank="1" showInputMessage="1" showErrorMessage="1" sqref="C29">
      <formula1>$J$101:$J$104</formula1>
    </dataValidation>
    <dataValidation type="list" allowBlank="1" showInputMessage="1" showErrorMessage="1" sqref="C36">
      <formula1>$L$101:$L$104</formula1>
    </dataValidation>
    <dataValidation type="list" allowBlank="1" showInputMessage="1" showErrorMessage="1" sqref="C37">
      <formula1>$M$101:$M$104</formula1>
    </dataValidation>
    <dataValidation type="list" allowBlank="1" showInputMessage="1" showErrorMessage="1" sqref="C40">
      <formula1>$P$101:$P$104</formula1>
    </dataValidation>
    <dataValidation type="list" allowBlank="1" showInputMessage="1" showErrorMessage="1" sqref="C41">
      <formula1>$Q$101:$Q$104</formula1>
    </dataValidation>
    <dataValidation type="list" allowBlank="1" showInputMessage="1" showErrorMessage="1" sqref="C42">
      <formula1>$R$101:$R$104</formula1>
    </dataValidation>
    <dataValidation type="list" allowBlank="1" showInputMessage="1" showErrorMessage="1" sqref="C43">
      <formula1>$S$101:$S$104</formula1>
    </dataValidation>
    <dataValidation type="list" allowBlank="1" showInputMessage="1" showErrorMessage="1" sqref="C44">
      <formula1>$T$101:$T$104</formula1>
    </dataValidation>
    <dataValidation type="list" allowBlank="1" showInputMessage="1" showErrorMessage="1" sqref="C45">
      <formula1>$U$101:$U$104</formula1>
    </dataValidation>
    <dataValidation type="list" allowBlank="1" showInputMessage="1" showErrorMessage="1" sqref="C46">
      <formula1>$V$101:$V$104</formula1>
    </dataValidation>
    <dataValidation type="list" allowBlank="1" showInputMessage="1" showErrorMessage="1" sqref="C47">
      <formula1>$W$101:$W$104</formula1>
    </dataValidation>
    <dataValidation type="list" allowBlank="1" showInputMessage="1" showErrorMessage="1" sqref="C48">
      <formula1>$X$101:$X$104</formula1>
    </dataValidation>
    <dataValidation type="list" allowBlank="1" showInputMessage="1" showErrorMessage="1" sqref="C50">
      <formula1>$Z$101:$Z$104</formula1>
    </dataValidation>
    <dataValidation type="list" allowBlank="1" showInputMessage="1" showErrorMessage="1" sqref="C30">
      <formula1>$K$101:$K$104</formula1>
    </dataValidation>
    <dataValidation type="list" allowBlank="1" showInputMessage="1" showErrorMessage="1" sqref="B21:B30 B36:B50">
      <formula1>$B$108:$B$112</formula1>
    </dataValidation>
  </dataValidations>
  <printOptions/>
  <pageMargins left="0.7874015748031497" right="0.7086614173228347" top="0.31496062992125984" bottom="0.3937007874015748" header="0" footer="0"/>
  <pageSetup fitToHeight="0" horizontalDpi="600" verticalDpi="600" orientation="landscape" paperSize="9" scale="95" r:id="rId4"/>
  <headerFooter differentOddEven="1" scaleWithDoc="0">
    <oddHeader>&amp;C
</oddHeader>
    <oddFooter>&amp;C- &amp;P -</oddFooter>
    <evenFooter>&amp;C- &amp;P -</even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27"/>
  <sheetViews>
    <sheetView showGridLines="0" zoomScalePageLayoutView="0" workbookViewId="0" topLeftCell="A1">
      <selection activeCell="H49" sqref="H49"/>
    </sheetView>
  </sheetViews>
  <sheetFormatPr defaultColWidth="9.140625" defaultRowHeight="15"/>
  <cols>
    <col min="1" max="1" width="2.7109375" style="5" bestFit="1" customWidth="1"/>
    <col min="2" max="2" width="41.7109375" style="5" bestFit="1" customWidth="1"/>
    <col min="3" max="3" width="5.140625" style="5" customWidth="1"/>
    <col min="4" max="5" width="4.00390625" style="5" customWidth="1"/>
    <col min="6" max="7" width="1.8515625" style="5" bestFit="1" customWidth="1"/>
    <col min="8" max="8" width="5.28125" style="5" customWidth="1"/>
    <col min="9" max="9" width="2.7109375" style="5" bestFit="1" customWidth="1"/>
    <col min="10" max="10" width="14.57421875" style="5" bestFit="1" customWidth="1"/>
    <col min="11" max="11" width="12.140625" style="5" customWidth="1"/>
    <col min="12" max="12" width="6.00390625" style="5" customWidth="1"/>
    <col min="13" max="13" width="10.7109375" style="5" customWidth="1"/>
    <col min="14" max="36" width="6.00390625" style="5" customWidth="1"/>
    <col min="37" max="46" width="20.7109375" style="5" customWidth="1"/>
    <col min="47" max="61" width="11.7109375" style="5" customWidth="1"/>
    <col min="62" max="16384" width="9.140625" style="5" customWidth="1"/>
  </cols>
  <sheetData>
    <row r="2" spans="2:61" ht="12" hidden="1">
      <c r="B2" s="6" t="s">
        <v>5</v>
      </c>
      <c r="C2" s="6" t="s">
        <v>23</v>
      </c>
      <c r="D2" s="6" t="s">
        <v>24</v>
      </c>
      <c r="E2" s="6"/>
      <c r="I2" s="7"/>
      <c r="J2" s="7"/>
      <c r="K2" s="7" t="str">
        <f>C2</f>
        <v>KOD</v>
      </c>
      <c r="L2" s="8" t="s">
        <v>25</v>
      </c>
      <c r="M2" s="8" t="s">
        <v>26</v>
      </c>
      <c r="N2" s="8" t="s">
        <v>27</v>
      </c>
      <c r="O2" s="8" t="s">
        <v>28</v>
      </c>
      <c r="P2" s="8" t="s">
        <v>29</v>
      </c>
      <c r="Q2" s="8" t="s">
        <v>30</v>
      </c>
      <c r="R2" s="8" t="s">
        <v>31</v>
      </c>
      <c r="S2" s="8" t="s">
        <v>32</v>
      </c>
      <c r="T2" s="8" t="s">
        <v>33</v>
      </c>
      <c r="U2" s="8" t="s">
        <v>34</v>
      </c>
      <c r="V2" s="8" t="s">
        <v>64</v>
      </c>
      <c r="W2" s="8" t="s">
        <v>65</v>
      </c>
      <c r="X2" s="8" t="s">
        <v>66</v>
      </c>
      <c r="Y2" s="8" t="s">
        <v>67</v>
      </c>
      <c r="Z2" s="8" t="s">
        <v>68</v>
      </c>
      <c r="AA2" s="8" t="s">
        <v>69</v>
      </c>
      <c r="AB2" s="8" t="s">
        <v>70</v>
      </c>
      <c r="AC2" s="8" t="s">
        <v>71</v>
      </c>
      <c r="AD2" s="8" t="s">
        <v>72</v>
      </c>
      <c r="AE2" s="8" t="s">
        <v>73</v>
      </c>
      <c r="AF2" s="8" t="s">
        <v>74</v>
      </c>
      <c r="AG2" s="8" t="s">
        <v>75</v>
      </c>
      <c r="AH2" s="8" t="s">
        <v>76</v>
      </c>
      <c r="AI2" s="8" t="s">
        <v>77</v>
      </c>
      <c r="AJ2" s="8" t="s">
        <v>78</v>
      </c>
      <c r="AK2" s="8" t="s">
        <v>13</v>
      </c>
      <c r="AL2" s="8" t="s">
        <v>14</v>
      </c>
      <c r="AM2" s="8" t="s">
        <v>15</v>
      </c>
      <c r="AN2" s="8" t="s">
        <v>16</v>
      </c>
      <c r="AO2" s="8" t="s">
        <v>17</v>
      </c>
      <c r="AP2" s="8" t="s">
        <v>18</v>
      </c>
      <c r="AQ2" s="8" t="s">
        <v>19</v>
      </c>
      <c r="AR2" s="8" t="s">
        <v>20</v>
      </c>
      <c r="AS2" s="8" t="s">
        <v>21</v>
      </c>
      <c r="AT2" s="8" t="s">
        <v>22</v>
      </c>
      <c r="AU2" s="8" t="s">
        <v>62</v>
      </c>
      <c r="AV2" s="8" t="s">
        <v>63</v>
      </c>
      <c r="AW2" s="8">
        <v>13</v>
      </c>
      <c r="AX2" s="8">
        <v>14</v>
      </c>
      <c r="AY2" s="8">
        <v>15</v>
      </c>
      <c r="AZ2" s="8">
        <v>16</v>
      </c>
      <c r="BA2" s="8">
        <v>17</v>
      </c>
      <c r="BB2" s="8">
        <v>18</v>
      </c>
      <c r="BC2" s="8">
        <v>19</v>
      </c>
      <c r="BD2" s="8">
        <v>20</v>
      </c>
      <c r="BE2" s="8">
        <v>21</v>
      </c>
      <c r="BF2" s="8">
        <v>22</v>
      </c>
      <c r="BG2" s="8">
        <v>23</v>
      </c>
      <c r="BH2" s="8">
        <v>24</v>
      </c>
      <c r="BI2" s="8">
        <v>25</v>
      </c>
    </row>
    <row r="3" spans="2:61" ht="12" hidden="1">
      <c r="B3" s="7" t="s">
        <v>6</v>
      </c>
      <c r="C3" s="9">
        <v>1</v>
      </c>
      <c r="D3" s="9">
        <v>3</v>
      </c>
      <c r="I3" s="7">
        <f>'Ziadost o registraciu zariad.'!A21</f>
        <v>1</v>
      </c>
      <c r="J3" s="7">
        <f>'Ziadost o registraciu zariad.'!B21</f>
        <v>0</v>
      </c>
      <c r="K3" s="9" t="e">
        <f>VLOOKUP(J3,$B$3:$F$7,2,FALSE)</f>
        <v>#N/A</v>
      </c>
      <c r="L3" s="9" t="e">
        <f>VLOOKUP(J3,$B$3:$D$7,3,FALSE)</f>
        <v>#N/A</v>
      </c>
      <c r="M3" s="9" t="e">
        <f>VLOOKUP(J4,$B$3:$D$7,3,FALSE)</f>
        <v>#N/A</v>
      </c>
      <c r="N3" s="9" t="e">
        <f>VLOOKUP(J5,$B$3:$D$7,3,FALSE)</f>
        <v>#N/A</v>
      </c>
      <c r="O3" s="9" t="e">
        <f>VLOOKUP(J6,$B$3:$D$7,3,FALSE)</f>
        <v>#N/A</v>
      </c>
      <c r="P3" s="9" t="e">
        <f>VLOOKUP(J7,$B$3:$D$7,3,FALSE)</f>
        <v>#N/A</v>
      </c>
      <c r="Q3" s="9" t="e">
        <f>VLOOKUP(J8,$B$3:$D$7,3,FALSE)</f>
        <v>#N/A</v>
      </c>
      <c r="R3" s="9" t="e">
        <f>VLOOKUP(J9,$B$3:$D$7,3,FALSE)</f>
        <v>#N/A</v>
      </c>
      <c r="S3" s="9" t="e">
        <f>VLOOKUP(J10,$B$3:$D$7,3,FALSE)</f>
        <v>#N/A</v>
      </c>
      <c r="T3" s="9" t="e">
        <f>VLOOKUP(J11,$B$3:$D$7,3,FALSE)</f>
        <v>#N/A</v>
      </c>
      <c r="U3" s="9" t="e">
        <f>VLOOKUP($J12,$B$3:$D$7,3,FALSE)</f>
        <v>#N/A</v>
      </c>
      <c r="V3" s="9" t="e">
        <f>VLOOKUP($J13,$B$3:$D$7,3,FALSE)</f>
        <v>#N/A</v>
      </c>
      <c r="W3" s="9" t="e">
        <f>VLOOKUP($J14,$B$3:$D$7,3,FALSE)</f>
        <v>#N/A</v>
      </c>
      <c r="X3" s="9" t="e">
        <f>VLOOKUP($J15,$B$3:$D$7,3,FALSE)</f>
        <v>#N/A</v>
      </c>
      <c r="Y3" s="9" t="e">
        <f>VLOOKUP($J16,$B$3:$D$7,3,FALSE)</f>
        <v>#N/A</v>
      </c>
      <c r="Z3" s="9" t="e">
        <f>VLOOKUP($J17,$B$3:$D$7,3,FALSE)</f>
        <v>#N/A</v>
      </c>
      <c r="AA3" s="9" t="e">
        <f>VLOOKUP($J18,$B$3:$D$7,3,FALSE)</f>
        <v>#N/A</v>
      </c>
      <c r="AB3" s="9" t="e">
        <f>VLOOKUP($J19,$B$3:$D$7,3,FALSE)</f>
        <v>#N/A</v>
      </c>
      <c r="AC3" s="9" t="e">
        <f>VLOOKUP($J20,$B$3:$D$7,3,FALSE)</f>
        <v>#N/A</v>
      </c>
      <c r="AD3" s="9" t="e">
        <f>VLOOKUP($J21,$B$3:$D$7,3,FALSE)</f>
        <v>#N/A</v>
      </c>
      <c r="AE3" s="9" t="e">
        <f>VLOOKUP($J22,$B$3:$D$7,3,FALSE)</f>
        <v>#N/A</v>
      </c>
      <c r="AF3" s="9" t="e">
        <f>VLOOKUP($J23,$B$3:$D$7,3,FALSE)</f>
        <v>#N/A</v>
      </c>
      <c r="AG3" s="9" t="e">
        <f>VLOOKUP($J24,$B$3:$D$7,3,FALSE)</f>
        <v>#N/A</v>
      </c>
      <c r="AH3" s="9" t="e">
        <f>VLOOKUP($J25,$B$3:$D$7,3,FALSE)</f>
        <v>#N/A</v>
      </c>
      <c r="AI3" s="9" t="e">
        <f>VLOOKUP($J26,$B$3:$D$7,3,FALSE)</f>
        <v>#N/A</v>
      </c>
      <c r="AJ3" s="9" t="e">
        <f>VLOOKUP($J27,$B$3:$D$7,3,FALSE)</f>
        <v>#N/A</v>
      </c>
      <c r="AK3" s="10" t="e">
        <f>IF(L3&gt;0,VLOOKUP(CONCATENATE($K$3,$I3)+0,$A$11:$B$24,2,FALSE),"")</f>
        <v>#N/A</v>
      </c>
      <c r="AL3" s="10" t="e">
        <f>IF(M3&gt;0,VLOOKUP(CONCATENATE($K$4,$I3)+0,$A$11:$B$24,2,FALSE),"")</f>
        <v>#N/A</v>
      </c>
      <c r="AM3" s="10" t="e">
        <f>IF(N3&gt;0,VLOOKUP(CONCATENATE($K$5,$I3)+0,$A$11:$B$24,2,FALSE),"")</f>
        <v>#N/A</v>
      </c>
      <c r="AN3" s="10" t="e">
        <f>IF(O3&gt;0,VLOOKUP(CONCATENATE($K$6,$I3)+0,$A$11:$B$24,2,FALSE),"")</f>
        <v>#N/A</v>
      </c>
      <c r="AO3" s="10" t="e">
        <f>IF(P3&gt;0,VLOOKUP(CONCATENATE($K$7,$I3)+0,$A$11:$B$24,2,FALSE),"")</f>
        <v>#N/A</v>
      </c>
      <c r="AP3" s="10" t="e">
        <f>IF(Q3&gt;0,VLOOKUP(CONCATENATE($K$8,$I3)+0,$A$11:$B$24,2,FALSE),"")</f>
        <v>#N/A</v>
      </c>
      <c r="AQ3" s="10" t="e">
        <f>IF(R3&gt;0,VLOOKUP(CONCATENATE($K$9,$I3)+0,$A$11:$B$24,2,FALSE),"")</f>
        <v>#N/A</v>
      </c>
      <c r="AR3" s="10" t="e">
        <f>IF(S3&gt;0,VLOOKUP(CONCATENATE($K$10,$I3)+0,$A$11:$B$24,2,FALSE),"")</f>
        <v>#N/A</v>
      </c>
      <c r="AS3" s="10" t="e">
        <f>IF(T3&gt;0,VLOOKUP(CONCATENATE($K$11,$I3)+0,$A$11:$B$24,2,FALSE),"")</f>
        <v>#N/A</v>
      </c>
      <c r="AT3" s="10" t="e">
        <f>IF(U3&gt;0,VLOOKUP(CONCATENATE($K$12,$I3)+0,$A$11:$B$24,2,FALSE),"")</f>
        <v>#N/A</v>
      </c>
      <c r="AU3" s="10" t="e">
        <f>IF(V3&gt;0,VLOOKUP(CONCATENATE($K$13,$I3)+0,$A$11:$B$24,2,FALSE),"")</f>
        <v>#N/A</v>
      </c>
      <c r="AV3" s="10" t="e">
        <f>IF(W3&gt;0,VLOOKUP(CONCATENATE($K$14,$I3)+0,$A$11:$B$24,2,FALSE),"")</f>
        <v>#N/A</v>
      </c>
      <c r="AW3" s="10" t="e">
        <f>IF(X3&gt;0,VLOOKUP(CONCATENATE($K$15,$I3)+0,$A$11:$B$24,2,FALSE),"")</f>
        <v>#N/A</v>
      </c>
      <c r="AX3" s="10" t="e">
        <f>IF(Y3&gt;0,VLOOKUP(CONCATENATE($K$16,$I3)+0,$A$11:$B$24,2,FALSE),"")</f>
        <v>#N/A</v>
      </c>
      <c r="AY3" s="10" t="e">
        <f>IF(Z3&gt;0,VLOOKUP(CONCATENATE($K$17,$I3)+0,$A$11:$B$24,2,FALSE),"")</f>
        <v>#N/A</v>
      </c>
      <c r="AZ3" s="10" t="e">
        <f>IF(AA3&gt;0,VLOOKUP(CONCATENATE($K$18,$I3)+0,$A$11:$B$24,2,FALSE),"")</f>
        <v>#N/A</v>
      </c>
      <c r="BA3" s="10" t="e">
        <f>IF(AB3&gt;0,VLOOKUP(CONCATENATE($K$19,$I3)+0,$A$11:$B$24,2,FALSE),"")</f>
        <v>#N/A</v>
      </c>
      <c r="BB3" s="10" t="e">
        <f>IF(AC3&gt;0,VLOOKUP(CONCATENATE($K$20,$I3)+0,$A$11:$B$24,2,FALSE),"")</f>
        <v>#N/A</v>
      </c>
      <c r="BC3" s="10" t="e">
        <f>IF(AD3&gt;0,VLOOKUP(CONCATENATE($K$21,$I3)+0,$A$11:$B$24,2,FALSE),"")</f>
        <v>#N/A</v>
      </c>
      <c r="BD3" s="10" t="e">
        <f>IF(AE3&gt;0,VLOOKUP(CONCATENATE($K$22,$I3)+0,$A$11:$B$24,2,FALSE),"")</f>
        <v>#N/A</v>
      </c>
      <c r="BE3" s="10" t="e">
        <f>IF(AF3&gt;0,VLOOKUP(CONCATENATE($K$23,$I3)+0,$A$11:$B$24,2,FALSE),"")</f>
        <v>#N/A</v>
      </c>
      <c r="BF3" s="10" t="e">
        <f>IF(AG3&gt;0,VLOOKUP(CONCATENATE($K$24,$I3)+0,$A$11:$B$24,2,FALSE),"")</f>
        <v>#N/A</v>
      </c>
      <c r="BG3" s="10" t="e">
        <f>IF(AH3&gt;0,VLOOKUP(CONCATENATE($K$25,$I3)+0,$A$11:$B$24,2,FALSE),"")</f>
        <v>#N/A</v>
      </c>
      <c r="BH3" s="10" t="e">
        <f>IF(AI3&gt;0,VLOOKUP(CONCATENATE($K$26,$I3)+0,$A$11:$B$24,2,FALSE),"")</f>
        <v>#N/A</v>
      </c>
      <c r="BI3" s="10" t="e">
        <f>IF(AJ3&gt;0,VLOOKUP(CONCATENATE($K$27,$I3)+0,$A$11:$B$24,2,FALSE),"")</f>
        <v>#N/A</v>
      </c>
    </row>
    <row r="4" spans="2:61" ht="12" hidden="1">
      <c r="B4" s="7" t="s">
        <v>7</v>
      </c>
      <c r="C4" s="9">
        <v>2</v>
      </c>
      <c r="D4" s="9">
        <v>2</v>
      </c>
      <c r="I4" s="7">
        <f>'Ziadost o registraciu zariad.'!A22</f>
        <v>2</v>
      </c>
      <c r="J4" s="7">
        <f>'Ziadost o registraciu zariad.'!B22</f>
        <v>0</v>
      </c>
      <c r="K4" s="9" t="e">
        <f aca="true" t="shared" si="0" ref="K4:K12">VLOOKUP(J4,$B$3:$F$7,2,FALSE)</f>
        <v>#N/A</v>
      </c>
      <c r="L4" s="9" t="e">
        <f aca="true" t="shared" si="1" ref="L4:V4">L3-1</f>
        <v>#N/A</v>
      </c>
      <c r="M4" s="9" t="e">
        <f t="shared" si="1"/>
        <v>#N/A</v>
      </c>
      <c r="N4" s="9" t="e">
        <f t="shared" si="1"/>
        <v>#N/A</v>
      </c>
      <c r="O4" s="9" t="e">
        <f t="shared" si="1"/>
        <v>#N/A</v>
      </c>
      <c r="P4" s="9" t="e">
        <f t="shared" si="1"/>
        <v>#N/A</v>
      </c>
      <c r="Q4" s="9" t="e">
        <f t="shared" si="1"/>
        <v>#N/A</v>
      </c>
      <c r="R4" s="9" t="e">
        <f t="shared" si="1"/>
        <v>#N/A</v>
      </c>
      <c r="S4" s="9" t="e">
        <f t="shared" si="1"/>
        <v>#N/A</v>
      </c>
      <c r="T4" s="9" t="e">
        <f t="shared" si="1"/>
        <v>#N/A</v>
      </c>
      <c r="U4" s="9" t="e">
        <f t="shared" si="1"/>
        <v>#N/A</v>
      </c>
      <c r="V4" s="9" t="e">
        <f t="shared" si="1"/>
        <v>#N/A</v>
      </c>
      <c r="W4" s="9" t="e">
        <f aca="true" t="shared" si="2" ref="W4:AJ4">W3-1</f>
        <v>#N/A</v>
      </c>
      <c r="X4" s="9" t="e">
        <f t="shared" si="2"/>
        <v>#N/A</v>
      </c>
      <c r="Y4" s="9" t="e">
        <f t="shared" si="2"/>
        <v>#N/A</v>
      </c>
      <c r="Z4" s="9" t="e">
        <f t="shared" si="2"/>
        <v>#N/A</v>
      </c>
      <c r="AA4" s="9" t="e">
        <f t="shared" si="2"/>
        <v>#N/A</v>
      </c>
      <c r="AB4" s="9" t="e">
        <f t="shared" si="2"/>
        <v>#N/A</v>
      </c>
      <c r="AC4" s="9" t="e">
        <f t="shared" si="2"/>
        <v>#N/A</v>
      </c>
      <c r="AD4" s="9" t="e">
        <f t="shared" si="2"/>
        <v>#N/A</v>
      </c>
      <c r="AE4" s="9" t="e">
        <f t="shared" si="2"/>
        <v>#N/A</v>
      </c>
      <c r="AF4" s="9" t="e">
        <f t="shared" si="2"/>
        <v>#N/A</v>
      </c>
      <c r="AG4" s="9" t="e">
        <f t="shared" si="2"/>
        <v>#N/A</v>
      </c>
      <c r="AH4" s="9" t="e">
        <f t="shared" si="2"/>
        <v>#N/A</v>
      </c>
      <c r="AI4" s="9" t="e">
        <f t="shared" si="2"/>
        <v>#N/A</v>
      </c>
      <c r="AJ4" s="9" t="e">
        <f t="shared" si="2"/>
        <v>#N/A</v>
      </c>
      <c r="AK4" s="10" t="e">
        <f>IF(L4&gt;0,VLOOKUP(CONCATENATE($K$3,$I4)+0,$A$11:$B$24,2,FALSE),"")</f>
        <v>#N/A</v>
      </c>
      <c r="AL4" s="10" t="e">
        <f>IF(M4&gt;0,VLOOKUP(CONCATENATE($K$4,$I4)+0,$A$11:$B$24,2,FALSE),"")</f>
        <v>#N/A</v>
      </c>
      <c r="AM4" s="10" t="e">
        <f>IF(N4&gt;0,VLOOKUP(CONCATENATE($K$5,$I4)+0,$A$11:$B$24,2,FALSE),"")</f>
        <v>#N/A</v>
      </c>
      <c r="AN4" s="10" t="e">
        <f>IF(O4&gt;0,VLOOKUP(CONCATENATE($K$6,$I4)+0,$A$11:$B$24,2,FALSE),"")</f>
        <v>#N/A</v>
      </c>
      <c r="AO4" s="10" t="e">
        <f>IF(P4&gt;0,VLOOKUP(CONCATENATE($K$7,$I4)+0,$A$11:$B$24,2,FALSE),"")</f>
        <v>#N/A</v>
      </c>
      <c r="AP4" s="10" t="e">
        <f>IF(Q4&gt;0,VLOOKUP(CONCATENATE($K$8,$I4)+0,$A$11:$B$24,2,FALSE),"")</f>
        <v>#N/A</v>
      </c>
      <c r="AQ4" s="10" t="e">
        <f>IF(R4&gt;0,VLOOKUP(CONCATENATE($K$9,$I4)+0,$A$11:$B$24,2,FALSE),"")</f>
        <v>#N/A</v>
      </c>
      <c r="AR4" s="10" t="e">
        <f>IF(S4&gt;0,VLOOKUP(CONCATENATE($K$10,$I4)+0,$A$11:$B$24,2,FALSE),"")</f>
        <v>#N/A</v>
      </c>
      <c r="AS4" s="10" t="e">
        <f>IF(T4&gt;0,VLOOKUP(CONCATENATE($K$11,$I4)+0,$A$11:$B$24,2,FALSE),"")</f>
        <v>#N/A</v>
      </c>
      <c r="AT4" s="10" t="e">
        <f>IF(U4&gt;0,VLOOKUP(CONCATENATE($K$12,$I4)+0,$A$11:$B$24,2,FALSE),"")</f>
        <v>#N/A</v>
      </c>
      <c r="AU4" s="10" t="e">
        <f>IF(V4&gt;0,VLOOKUP(CONCATENATE($K$13,$I4)+0,$A$11:$B$24,2,FALSE),"")</f>
        <v>#N/A</v>
      </c>
      <c r="AV4" s="10" t="e">
        <f>IF(W4&gt;0,VLOOKUP(CONCATENATE($K$14,$I4)+0,$A$11:$B$24,2,FALSE),"")</f>
        <v>#N/A</v>
      </c>
      <c r="AW4" s="10" t="e">
        <f>IF(X4&gt;0,VLOOKUP(CONCATENATE($K$15,$I4)+0,$A$11:$B$24,2,FALSE),"")</f>
        <v>#N/A</v>
      </c>
      <c r="AX4" s="10" t="e">
        <f>IF(Y4&gt;0,VLOOKUP(CONCATENATE($K$16,$I4)+0,$A$11:$B$24,2,FALSE),"")</f>
        <v>#N/A</v>
      </c>
      <c r="AY4" s="10" t="e">
        <f>IF(Z4&gt;0,VLOOKUP(CONCATENATE($K$17,$I4)+0,$A$11:$B$24,2,FALSE),"")</f>
        <v>#N/A</v>
      </c>
      <c r="AZ4" s="10" t="e">
        <f>IF(AA4&gt;0,VLOOKUP(CONCATENATE($K$18,$I4)+0,$A$11:$B$24,2,FALSE),"")</f>
        <v>#N/A</v>
      </c>
      <c r="BA4" s="10" t="e">
        <f>IF(AB4&gt;0,VLOOKUP(CONCATENATE($K$19,$I4)+0,$A$11:$B$24,2,FALSE),"")</f>
        <v>#N/A</v>
      </c>
      <c r="BB4" s="10" t="e">
        <f>IF(AC4&gt;0,VLOOKUP(CONCATENATE($K$20,$I4)+0,$A$11:$B$24,2,FALSE),"")</f>
        <v>#N/A</v>
      </c>
      <c r="BC4" s="10" t="e">
        <f>IF(AD4&gt;0,VLOOKUP(CONCATENATE($K$21,$I4)+0,$A$11:$B$24,2,FALSE),"")</f>
        <v>#N/A</v>
      </c>
      <c r="BD4" s="10" t="e">
        <f>IF(AE4&gt;0,VLOOKUP(CONCATENATE($K$22,$I4)+0,$A$11:$B$24,2,FALSE),"")</f>
        <v>#N/A</v>
      </c>
      <c r="BE4" s="10" t="e">
        <f>IF(AF4&gt;0,VLOOKUP(CONCATENATE($K$23,$I4)+0,$A$11:$B$24,2,FALSE),"")</f>
        <v>#N/A</v>
      </c>
      <c r="BF4" s="10" t="e">
        <f>IF(AG4&gt;0,VLOOKUP(CONCATENATE($K$24,$I4)+0,$A$11:$B$24,2,FALSE),"")</f>
        <v>#N/A</v>
      </c>
      <c r="BG4" s="10" t="e">
        <f>IF(AH4&gt;0,VLOOKUP(CONCATENATE($K$25,$I4)+0,$A$11:$B$24,2,FALSE),"")</f>
        <v>#N/A</v>
      </c>
      <c r="BH4" s="10" t="e">
        <f>IF(AI4&gt;0,VLOOKUP(CONCATENATE($K$26,$I4)+0,$A$11:$B$24,2,FALSE),"")</f>
        <v>#N/A</v>
      </c>
      <c r="BI4" s="10" t="e">
        <f>IF(AJ4&gt;0,VLOOKUP(CONCATENATE($K$27,$I4)+0,$A$11:$B$24,2,FALSE),"")</f>
        <v>#N/A</v>
      </c>
    </row>
    <row r="5" spans="2:61" ht="12" hidden="1">
      <c r="B5" s="7" t="s">
        <v>8</v>
      </c>
      <c r="C5" s="9">
        <v>3</v>
      </c>
      <c r="D5" s="9">
        <v>2</v>
      </c>
      <c r="I5" s="7">
        <f>'Ziadost o registraciu zariad.'!A23</f>
        <v>3</v>
      </c>
      <c r="J5" s="7">
        <f>'Ziadost o registraciu zariad.'!B23</f>
        <v>0</v>
      </c>
      <c r="K5" s="9" t="e">
        <f t="shared" si="0"/>
        <v>#N/A</v>
      </c>
      <c r="L5" s="9" t="e">
        <f aca="true" t="shared" si="3" ref="L5:L27">L4-1</f>
        <v>#N/A</v>
      </c>
      <c r="M5" s="9" t="e">
        <f aca="true" t="shared" si="4" ref="M5:M27">M4-1</f>
        <v>#N/A</v>
      </c>
      <c r="N5" s="9" t="e">
        <f aca="true" t="shared" si="5" ref="N5:N27">N4-1</f>
        <v>#N/A</v>
      </c>
      <c r="O5" s="9" t="e">
        <f aca="true" t="shared" si="6" ref="O5:O27">O4-1</f>
        <v>#N/A</v>
      </c>
      <c r="P5" s="9" t="e">
        <f aca="true" t="shared" si="7" ref="P5:P27">P4-1</f>
        <v>#N/A</v>
      </c>
      <c r="Q5" s="9" t="e">
        <f aca="true" t="shared" si="8" ref="Q5:Q27">Q4-1</f>
        <v>#N/A</v>
      </c>
      <c r="R5" s="9" t="e">
        <f aca="true" t="shared" si="9" ref="R5:R27">R4-1</f>
        <v>#N/A</v>
      </c>
      <c r="S5" s="9" t="e">
        <f aca="true" t="shared" si="10" ref="S5:S27">S4-1</f>
        <v>#N/A</v>
      </c>
      <c r="T5" s="9" t="e">
        <f aca="true" t="shared" si="11" ref="T5:T27">T4-1</f>
        <v>#N/A</v>
      </c>
      <c r="U5" s="9" t="e">
        <f aca="true" t="shared" si="12" ref="U5:V27">U4-1</f>
        <v>#N/A</v>
      </c>
      <c r="V5" s="9" t="e">
        <f t="shared" si="12"/>
        <v>#N/A</v>
      </c>
      <c r="W5" s="9" t="e">
        <f aca="true" t="shared" si="13" ref="W5:W27">W4-1</f>
        <v>#N/A</v>
      </c>
      <c r="X5" s="9" t="e">
        <f aca="true" t="shared" si="14" ref="X5:X27">X4-1</f>
        <v>#N/A</v>
      </c>
      <c r="Y5" s="9" t="e">
        <f aca="true" t="shared" si="15" ref="Y5:Y27">Y4-1</f>
        <v>#N/A</v>
      </c>
      <c r="Z5" s="9" t="e">
        <f aca="true" t="shared" si="16" ref="Z5:Z27">Z4-1</f>
        <v>#N/A</v>
      </c>
      <c r="AA5" s="9" t="e">
        <f aca="true" t="shared" si="17" ref="AA5:AA27">AA4-1</f>
        <v>#N/A</v>
      </c>
      <c r="AB5" s="9" t="e">
        <f aca="true" t="shared" si="18" ref="AB5:AB27">AB4-1</f>
        <v>#N/A</v>
      </c>
      <c r="AC5" s="9" t="e">
        <f aca="true" t="shared" si="19" ref="AC5:AC27">AC4-1</f>
        <v>#N/A</v>
      </c>
      <c r="AD5" s="9" t="e">
        <f aca="true" t="shared" si="20" ref="AD5:AD27">AD4-1</f>
        <v>#N/A</v>
      </c>
      <c r="AE5" s="9" t="e">
        <f aca="true" t="shared" si="21" ref="AE5:AE27">AE4-1</f>
        <v>#N/A</v>
      </c>
      <c r="AF5" s="9" t="e">
        <f aca="true" t="shared" si="22" ref="AF5:AF27">AF4-1</f>
        <v>#N/A</v>
      </c>
      <c r="AG5" s="9" t="e">
        <f aca="true" t="shared" si="23" ref="AG5:AG27">AG4-1</f>
        <v>#N/A</v>
      </c>
      <c r="AH5" s="9" t="e">
        <f aca="true" t="shared" si="24" ref="AH5:AH27">AH4-1</f>
        <v>#N/A</v>
      </c>
      <c r="AI5" s="9" t="e">
        <f aca="true" t="shared" si="25" ref="AI5:AI27">AI4-1</f>
        <v>#N/A</v>
      </c>
      <c r="AJ5" s="9" t="e">
        <f aca="true" t="shared" si="26" ref="AJ5:AJ27">AJ4-1</f>
        <v>#N/A</v>
      </c>
      <c r="AK5" s="10" t="e">
        <f>IF(L5&gt;0,VLOOKUP(CONCATENATE($K$3,$I5)+0,$A$11:$B$24,2,FALSE),"")</f>
        <v>#N/A</v>
      </c>
      <c r="AL5" s="10" t="e">
        <f>IF(M5&gt;0,VLOOKUP(CONCATENATE($K$4,$I5)+0,$A$11:$B$24,2,FALSE),"")</f>
        <v>#N/A</v>
      </c>
      <c r="AM5" s="10" t="e">
        <f>IF(N5&gt;0,VLOOKUP(CONCATENATE($K$5,$I5)+0,$A$11:$B$24,2,FALSE),"")</f>
        <v>#N/A</v>
      </c>
      <c r="AN5" s="10" t="e">
        <f>IF(O5&gt;0,VLOOKUP(CONCATENATE($K$6,$I5)+0,$A$11:$B$24,2,FALSE),"")</f>
        <v>#N/A</v>
      </c>
      <c r="AO5" s="10" t="e">
        <f>IF(P5&gt;0,VLOOKUP(CONCATENATE($K$7,$I5)+0,$A$11:$B$24,2,FALSE),"")</f>
        <v>#N/A</v>
      </c>
      <c r="AP5" s="10" t="e">
        <f>IF(Q5&gt;0,VLOOKUP(CONCATENATE($K$8,$I5)+0,$A$11:$B$24,2,FALSE),"")</f>
        <v>#N/A</v>
      </c>
      <c r="AQ5" s="10" t="e">
        <f>IF(R5&gt;0,VLOOKUP(CONCATENATE($K$9,$I5)+0,$A$11:$B$24,2,FALSE),"")</f>
        <v>#N/A</v>
      </c>
      <c r="AR5" s="10" t="e">
        <f>IF(S5&gt;0,VLOOKUP(CONCATENATE($K$10,$I5)+0,$A$11:$B$24,2,FALSE),"")</f>
        <v>#N/A</v>
      </c>
      <c r="AS5" s="10" t="e">
        <f>IF(T5&gt;0,VLOOKUP(CONCATENATE($K$11,$I5)+0,$A$11:$B$24,2,FALSE),"")</f>
        <v>#N/A</v>
      </c>
      <c r="AT5" s="10" t="e">
        <f>IF(U5&gt;0,VLOOKUP(CONCATENATE($K$12,$I5)+0,$A$11:$B$24,2,FALSE),"")</f>
        <v>#N/A</v>
      </c>
      <c r="AU5" s="10" t="e">
        <f>IF(V5&gt;0,VLOOKUP(CONCATENATE($K$13,$I5)+0,$A$11:$B$24,2,FALSE),"")</f>
        <v>#N/A</v>
      </c>
      <c r="AV5" s="10" t="e">
        <f>IF(W5&gt;0,VLOOKUP(CONCATENATE($K$14,$I5)+0,$A$11:$B$24,2,FALSE),"")</f>
        <v>#N/A</v>
      </c>
      <c r="AW5" s="10" t="e">
        <f>IF(X5&gt;0,VLOOKUP(CONCATENATE($K$15,$I5)+0,$A$11:$B$24,2,FALSE),"")</f>
        <v>#N/A</v>
      </c>
      <c r="AX5" s="10" t="e">
        <f>IF(Y5&gt;0,VLOOKUP(CONCATENATE($K$16,$I5)+0,$A$11:$B$24,2,FALSE),"")</f>
        <v>#N/A</v>
      </c>
      <c r="AY5" s="10" t="e">
        <f>IF(Z5&gt;0,VLOOKUP(CONCATENATE($K$17,$I5)+0,$A$11:$B$24,2,FALSE),"")</f>
        <v>#N/A</v>
      </c>
      <c r="AZ5" s="10" t="e">
        <f>IF(AA5&gt;0,VLOOKUP(CONCATENATE($K$18,$I5)+0,$A$11:$B$24,2,FALSE),"")</f>
        <v>#N/A</v>
      </c>
      <c r="BA5" s="10" t="e">
        <f>IF(AB5&gt;0,VLOOKUP(CONCATENATE($K$19,$I5)+0,$A$11:$B$24,2,FALSE),"")</f>
        <v>#N/A</v>
      </c>
      <c r="BB5" s="10" t="e">
        <f>IF(AC5&gt;0,VLOOKUP(CONCATENATE($K$20,$I5)+0,$A$11:$B$24,2,FALSE),"")</f>
        <v>#N/A</v>
      </c>
      <c r="BC5" s="10" t="e">
        <f>IF(AD5&gt;0,VLOOKUP(CONCATENATE($K$21,$I5)+0,$A$11:$B$24,2,FALSE),"")</f>
        <v>#N/A</v>
      </c>
      <c r="BD5" s="10" t="e">
        <f>IF(AE5&gt;0,VLOOKUP(CONCATENATE($K$22,$I5)+0,$A$11:$B$24,2,FALSE),"")</f>
        <v>#N/A</v>
      </c>
      <c r="BE5" s="10" t="e">
        <f>IF(AF5&gt;0,VLOOKUP(CONCATENATE($K$23,$I5)+0,$A$11:$B$24,2,FALSE),"")</f>
        <v>#N/A</v>
      </c>
      <c r="BF5" s="10" t="e">
        <f>IF(AG5&gt;0,VLOOKUP(CONCATENATE($K$24,$I5)+0,$A$11:$B$24,2,FALSE),"")</f>
        <v>#N/A</v>
      </c>
      <c r="BG5" s="10" t="e">
        <f>IF(AH5&gt;0,VLOOKUP(CONCATENATE($K$25,$I5)+0,$A$11:$B$24,2,FALSE),"")</f>
        <v>#N/A</v>
      </c>
      <c r="BH5" s="10" t="e">
        <f>IF(AI5&gt;0,VLOOKUP(CONCATENATE($K$26,$I5)+0,$A$11:$B$24,2,FALSE),"")</f>
        <v>#N/A</v>
      </c>
      <c r="BI5" s="10" t="e">
        <f>IF(AJ5&gt;0,VLOOKUP(CONCATENATE($K$27,$I5)+0,$A$11:$B$24,2,FALSE),"")</f>
        <v>#N/A</v>
      </c>
    </row>
    <row r="6" spans="2:61" ht="12" hidden="1">
      <c r="B6" s="7" t="s">
        <v>9</v>
      </c>
      <c r="C6" s="9">
        <v>4</v>
      </c>
      <c r="D6" s="9">
        <v>4</v>
      </c>
      <c r="I6" s="7">
        <f>'Ziadost o registraciu zariad.'!A24</f>
        <v>4</v>
      </c>
      <c r="J6" s="7">
        <f>'Ziadost o registraciu zariad.'!B24</f>
        <v>0</v>
      </c>
      <c r="K6" s="9" t="e">
        <f t="shared" si="0"/>
        <v>#N/A</v>
      </c>
      <c r="L6" s="9" t="e">
        <f t="shared" si="3"/>
        <v>#N/A</v>
      </c>
      <c r="M6" s="9" t="e">
        <f t="shared" si="4"/>
        <v>#N/A</v>
      </c>
      <c r="N6" s="9" t="e">
        <f t="shared" si="5"/>
        <v>#N/A</v>
      </c>
      <c r="O6" s="9" t="e">
        <f t="shared" si="6"/>
        <v>#N/A</v>
      </c>
      <c r="P6" s="9" t="e">
        <f t="shared" si="7"/>
        <v>#N/A</v>
      </c>
      <c r="Q6" s="9" t="e">
        <f t="shared" si="8"/>
        <v>#N/A</v>
      </c>
      <c r="R6" s="9" t="e">
        <f t="shared" si="9"/>
        <v>#N/A</v>
      </c>
      <c r="S6" s="9" t="e">
        <f t="shared" si="10"/>
        <v>#N/A</v>
      </c>
      <c r="T6" s="9" t="e">
        <f t="shared" si="11"/>
        <v>#N/A</v>
      </c>
      <c r="U6" s="9" t="e">
        <f t="shared" si="12"/>
        <v>#N/A</v>
      </c>
      <c r="V6" s="9" t="e">
        <f t="shared" si="12"/>
        <v>#N/A</v>
      </c>
      <c r="W6" s="9" t="e">
        <f t="shared" si="13"/>
        <v>#N/A</v>
      </c>
      <c r="X6" s="9" t="e">
        <f t="shared" si="14"/>
        <v>#N/A</v>
      </c>
      <c r="Y6" s="9" t="e">
        <f t="shared" si="15"/>
        <v>#N/A</v>
      </c>
      <c r="Z6" s="9" t="e">
        <f t="shared" si="16"/>
        <v>#N/A</v>
      </c>
      <c r="AA6" s="9" t="e">
        <f t="shared" si="17"/>
        <v>#N/A</v>
      </c>
      <c r="AB6" s="9" t="e">
        <f t="shared" si="18"/>
        <v>#N/A</v>
      </c>
      <c r="AC6" s="9" t="e">
        <f t="shared" si="19"/>
        <v>#N/A</v>
      </c>
      <c r="AD6" s="9" t="e">
        <f t="shared" si="20"/>
        <v>#N/A</v>
      </c>
      <c r="AE6" s="9" t="e">
        <f t="shared" si="21"/>
        <v>#N/A</v>
      </c>
      <c r="AF6" s="9" t="e">
        <f t="shared" si="22"/>
        <v>#N/A</v>
      </c>
      <c r="AG6" s="9" t="e">
        <f t="shared" si="23"/>
        <v>#N/A</v>
      </c>
      <c r="AH6" s="9" t="e">
        <f t="shared" si="24"/>
        <v>#N/A</v>
      </c>
      <c r="AI6" s="9" t="e">
        <f t="shared" si="25"/>
        <v>#N/A</v>
      </c>
      <c r="AJ6" s="9" t="e">
        <f t="shared" si="26"/>
        <v>#N/A</v>
      </c>
      <c r="AK6" s="10" t="e">
        <f>IF(L6&gt;0,VLOOKUP(CONCATENATE($K$3,$I6)+0,$A$11:$B$24,2,FALSE),"")</f>
        <v>#N/A</v>
      </c>
      <c r="AL6" s="10" t="e">
        <f>IF(M6&gt;0,VLOOKUP(CONCATENATE($K$4,$I6)+0,$A$11:$B$24,2,FALSE),"")</f>
        <v>#N/A</v>
      </c>
      <c r="AM6" s="10" t="e">
        <f>IF(N6&gt;0,VLOOKUP(CONCATENATE($K$5,$I6)+0,$A$11:$B$24,2,FALSE),"")</f>
        <v>#N/A</v>
      </c>
      <c r="AN6" s="10" t="e">
        <f>IF(O6&gt;0,VLOOKUP(CONCATENATE($K$6,$I6)+0,$A$11:$B$24,2,FALSE),"")</f>
        <v>#N/A</v>
      </c>
      <c r="AO6" s="10" t="e">
        <f>IF(P6&gt;0,VLOOKUP(CONCATENATE($K$7,$I6)+0,$A$11:$B$24,2,FALSE),"")</f>
        <v>#N/A</v>
      </c>
      <c r="AP6" s="10" t="e">
        <f>IF(Q6&gt;0,VLOOKUP(CONCATENATE($K$8,$I6)+0,$A$11:$B$24,2,FALSE),"")</f>
        <v>#N/A</v>
      </c>
      <c r="AQ6" s="10" t="e">
        <f>IF(R6&gt;0,VLOOKUP(CONCATENATE($K$9,$I6)+0,$A$11:$B$24,2,FALSE),"")</f>
        <v>#N/A</v>
      </c>
      <c r="AR6" s="10" t="e">
        <f>IF(S6&gt;0,VLOOKUP(CONCATENATE($K$10,$I6)+0,$A$11:$B$24,2,FALSE),"")</f>
        <v>#N/A</v>
      </c>
      <c r="AS6" s="10" t="e">
        <f>IF(T6&gt;0,VLOOKUP(CONCATENATE($K$11,$I6)+0,$A$11:$B$24,2,FALSE),"")</f>
        <v>#N/A</v>
      </c>
      <c r="AT6" s="10" t="e">
        <f>IF(U6&gt;0,VLOOKUP(CONCATENATE($K$12,$I6)+0,$A$11:$B$24,2,FALSE),"")</f>
        <v>#N/A</v>
      </c>
      <c r="AU6" s="10" t="e">
        <f>IF(V6&gt;0,VLOOKUP(CONCATENATE($K$13,$I6)+0,$A$11:$B$24,2,FALSE),"")</f>
        <v>#N/A</v>
      </c>
      <c r="AV6" s="10" t="e">
        <f>IF(W6&gt;0,VLOOKUP(CONCATENATE($K$14,$I6)+0,$A$11:$B$24,2,FALSE),"")</f>
        <v>#N/A</v>
      </c>
      <c r="AW6" s="10" t="e">
        <f>IF(X6&gt;0,VLOOKUP(CONCATENATE($K$15,$I6)+0,$A$11:$B$24,2,FALSE),"")</f>
        <v>#N/A</v>
      </c>
      <c r="AX6" s="10" t="e">
        <f>IF(Y6&gt;0,VLOOKUP(CONCATENATE($K$16,$I6)+0,$A$11:$B$24,2,FALSE),"")</f>
        <v>#N/A</v>
      </c>
      <c r="AY6" s="10" t="e">
        <f>IF(Z6&gt;0,VLOOKUP(CONCATENATE($K$17,$I6)+0,$A$11:$B$24,2,FALSE),"")</f>
        <v>#N/A</v>
      </c>
      <c r="AZ6" s="10" t="e">
        <f>IF(AA6&gt;0,VLOOKUP(CONCATENATE($K$18,$I6)+0,$A$11:$B$24,2,FALSE),"")</f>
        <v>#N/A</v>
      </c>
      <c r="BA6" s="10" t="e">
        <f>IF(AB6&gt;0,VLOOKUP(CONCATENATE($K$19,$I6)+0,$A$11:$B$24,2,FALSE),"")</f>
        <v>#N/A</v>
      </c>
      <c r="BB6" s="10" t="e">
        <f>IF(AC6&gt;0,VLOOKUP(CONCATENATE($K$20,$I6)+0,$A$11:$B$24,2,FALSE),"")</f>
        <v>#N/A</v>
      </c>
      <c r="BC6" s="10" t="e">
        <f>IF(AD6&gt;0,VLOOKUP(CONCATENATE($K$21,$I6)+0,$A$11:$B$24,2,FALSE),"")</f>
        <v>#N/A</v>
      </c>
      <c r="BD6" s="10" t="e">
        <f>IF(AE6&gt;0,VLOOKUP(CONCATENATE($K$22,$I6)+0,$A$11:$B$24,2,FALSE),"")</f>
        <v>#N/A</v>
      </c>
      <c r="BE6" s="10" t="e">
        <f>IF(AF6&gt;0,VLOOKUP(CONCATENATE($K$23,$I6)+0,$A$11:$B$24,2,FALSE),"")</f>
        <v>#N/A</v>
      </c>
      <c r="BF6" s="10" t="e">
        <f>IF(AG6&gt;0,VLOOKUP(CONCATENATE($K$24,$I6)+0,$A$11:$B$24,2,FALSE),"")</f>
        <v>#N/A</v>
      </c>
      <c r="BG6" s="10" t="e">
        <f>IF(AH6&gt;0,VLOOKUP(CONCATENATE($K$25,$I6)+0,$A$11:$B$24,2,FALSE),"")</f>
        <v>#N/A</v>
      </c>
      <c r="BH6" s="10" t="e">
        <f>IF(AI6&gt;0,VLOOKUP(CONCATENATE($K$26,$I6)+0,$A$11:$B$24,2,FALSE),"")</f>
        <v>#N/A</v>
      </c>
      <c r="BI6" s="10" t="e">
        <f>IF(AJ6&gt;0,VLOOKUP(CONCATENATE($K$27,$I6)+0,$A$11:$B$24,2,FALSE),"")</f>
        <v>#N/A</v>
      </c>
    </row>
    <row r="7" spans="2:61" ht="12" hidden="1">
      <c r="B7" s="7" t="s">
        <v>10</v>
      </c>
      <c r="C7" s="9">
        <v>5</v>
      </c>
      <c r="D7" s="9">
        <v>3</v>
      </c>
      <c r="I7" s="7">
        <f>'Ziadost o registraciu zariad.'!A25</f>
        <v>5</v>
      </c>
      <c r="J7" s="7">
        <f>'Ziadost o registraciu zariad.'!B25</f>
        <v>0</v>
      </c>
      <c r="K7" s="9" t="e">
        <f t="shared" si="0"/>
        <v>#N/A</v>
      </c>
      <c r="L7" s="9" t="e">
        <f t="shared" si="3"/>
        <v>#N/A</v>
      </c>
      <c r="M7" s="9" t="e">
        <f t="shared" si="4"/>
        <v>#N/A</v>
      </c>
      <c r="N7" s="9" t="e">
        <f t="shared" si="5"/>
        <v>#N/A</v>
      </c>
      <c r="O7" s="9" t="e">
        <f t="shared" si="6"/>
        <v>#N/A</v>
      </c>
      <c r="P7" s="9" t="e">
        <f t="shared" si="7"/>
        <v>#N/A</v>
      </c>
      <c r="Q7" s="9" t="e">
        <f t="shared" si="8"/>
        <v>#N/A</v>
      </c>
      <c r="R7" s="9" t="e">
        <f t="shared" si="9"/>
        <v>#N/A</v>
      </c>
      <c r="S7" s="9" t="e">
        <f t="shared" si="10"/>
        <v>#N/A</v>
      </c>
      <c r="T7" s="9" t="e">
        <f t="shared" si="11"/>
        <v>#N/A</v>
      </c>
      <c r="U7" s="9" t="e">
        <f t="shared" si="12"/>
        <v>#N/A</v>
      </c>
      <c r="V7" s="9" t="e">
        <f t="shared" si="12"/>
        <v>#N/A</v>
      </c>
      <c r="W7" s="9" t="e">
        <f t="shared" si="13"/>
        <v>#N/A</v>
      </c>
      <c r="X7" s="9" t="e">
        <f t="shared" si="14"/>
        <v>#N/A</v>
      </c>
      <c r="Y7" s="9" t="e">
        <f t="shared" si="15"/>
        <v>#N/A</v>
      </c>
      <c r="Z7" s="9" t="e">
        <f t="shared" si="16"/>
        <v>#N/A</v>
      </c>
      <c r="AA7" s="9" t="e">
        <f t="shared" si="17"/>
        <v>#N/A</v>
      </c>
      <c r="AB7" s="9" t="e">
        <f t="shared" si="18"/>
        <v>#N/A</v>
      </c>
      <c r="AC7" s="9" t="e">
        <f t="shared" si="19"/>
        <v>#N/A</v>
      </c>
      <c r="AD7" s="9" t="e">
        <f t="shared" si="20"/>
        <v>#N/A</v>
      </c>
      <c r="AE7" s="9" t="e">
        <f t="shared" si="21"/>
        <v>#N/A</v>
      </c>
      <c r="AF7" s="9" t="e">
        <f t="shared" si="22"/>
        <v>#N/A</v>
      </c>
      <c r="AG7" s="9" t="e">
        <f t="shared" si="23"/>
        <v>#N/A</v>
      </c>
      <c r="AH7" s="9" t="e">
        <f t="shared" si="24"/>
        <v>#N/A</v>
      </c>
      <c r="AI7" s="9" t="e">
        <f t="shared" si="25"/>
        <v>#N/A</v>
      </c>
      <c r="AJ7" s="9" t="e">
        <f t="shared" si="26"/>
        <v>#N/A</v>
      </c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9:61" ht="12" hidden="1">
      <c r="I8" s="7">
        <f>'Ziadost o registraciu zariad.'!A26</f>
        <v>6</v>
      </c>
      <c r="J8" s="7">
        <f>'Ziadost o registraciu zariad.'!B26</f>
        <v>0</v>
      </c>
      <c r="K8" s="9" t="e">
        <f t="shared" si="0"/>
        <v>#N/A</v>
      </c>
      <c r="L8" s="9" t="e">
        <f t="shared" si="3"/>
        <v>#N/A</v>
      </c>
      <c r="M8" s="9" t="e">
        <f t="shared" si="4"/>
        <v>#N/A</v>
      </c>
      <c r="N8" s="9" t="e">
        <f t="shared" si="5"/>
        <v>#N/A</v>
      </c>
      <c r="O8" s="9" t="e">
        <f t="shared" si="6"/>
        <v>#N/A</v>
      </c>
      <c r="P8" s="9" t="e">
        <f t="shared" si="7"/>
        <v>#N/A</v>
      </c>
      <c r="Q8" s="9" t="e">
        <f t="shared" si="8"/>
        <v>#N/A</v>
      </c>
      <c r="R8" s="9" t="e">
        <f t="shared" si="9"/>
        <v>#N/A</v>
      </c>
      <c r="S8" s="9" t="e">
        <f t="shared" si="10"/>
        <v>#N/A</v>
      </c>
      <c r="T8" s="9" t="e">
        <f t="shared" si="11"/>
        <v>#N/A</v>
      </c>
      <c r="U8" s="9" t="e">
        <f t="shared" si="12"/>
        <v>#N/A</v>
      </c>
      <c r="V8" s="9" t="e">
        <f t="shared" si="12"/>
        <v>#N/A</v>
      </c>
      <c r="W8" s="9" t="e">
        <f t="shared" si="13"/>
        <v>#N/A</v>
      </c>
      <c r="X8" s="9" t="e">
        <f t="shared" si="14"/>
        <v>#N/A</v>
      </c>
      <c r="Y8" s="9" t="e">
        <f t="shared" si="15"/>
        <v>#N/A</v>
      </c>
      <c r="Z8" s="9" t="e">
        <f t="shared" si="16"/>
        <v>#N/A</v>
      </c>
      <c r="AA8" s="9" t="e">
        <f t="shared" si="17"/>
        <v>#N/A</v>
      </c>
      <c r="AB8" s="9" t="e">
        <f t="shared" si="18"/>
        <v>#N/A</v>
      </c>
      <c r="AC8" s="9" t="e">
        <f t="shared" si="19"/>
        <v>#N/A</v>
      </c>
      <c r="AD8" s="9" t="e">
        <f t="shared" si="20"/>
        <v>#N/A</v>
      </c>
      <c r="AE8" s="9" t="e">
        <f t="shared" si="21"/>
        <v>#N/A</v>
      </c>
      <c r="AF8" s="9" t="e">
        <f t="shared" si="22"/>
        <v>#N/A</v>
      </c>
      <c r="AG8" s="9" t="e">
        <f t="shared" si="23"/>
        <v>#N/A</v>
      </c>
      <c r="AH8" s="9" t="e">
        <f t="shared" si="24"/>
        <v>#N/A</v>
      </c>
      <c r="AI8" s="9" t="e">
        <f t="shared" si="25"/>
        <v>#N/A</v>
      </c>
      <c r="AJ8" s="9" t="e">
        <f t="shared" si="26"/>
        <v>#N/A</v>
      </c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9:61" ht="12" hidden="1">
      <c r="I9" s="7">
        <f>'Ziadost o registraciu zariad.'!A27</f>
        <v>7</v>
      </c>
      <c r="J9" s="7">
        <f>'Ziadost o registraciu zariad.'!B27</f>
        <v>0</v>
      </c>
      <c r="K9" s="9" t="e">
        <f t="shared" si="0"/>
        <v>#N/A</v>
      </c>
      <c r="L9" s="9" t="e">
        <f t="shared" si="3"/>
        <v>#N/A</v>
      </c>
      <c r="M9" s="9" t="e">
        <f t="shared" si="4"/>
        <v>#N/A</v>
      </c>
      <c r="N9" s="9" t="e">
        <f t="shared" si="5"/>
        <v>#N/A</v>
      </c>
      <c r="O9" s="9" t="e">
        <f t="shared" si="6"/>
        <v>#N/A</v>
      </c>
      <c r="P9" s="9" t="e">
        <f t="shared" si="7"/>
        <v>#N/A</v>
      </c>
      <c r="Q9" s="9" t="e">
        <f t="shared" si="8"/>
        <v>#N/A</v>
      </c>
      <c r="R9" s="9" t="e">
        <f t="shared" si="9"/>
        <v>#N/A</v>
      </c>
      <c r="S9" s="9" t="e">
        <f t="shared" si="10"/>
        <v>#N/A</v>
      </c>
      <c r="T9" s="9" t="e">
        <f t="shared" si="11"/>
        <v>#N/A</v>
      </c>
      <c r="U9" s="9" t="e">
        <f t="shared" si="12"/>
        <v>#N/A</v>
      </c>
      <c r="V9" s="9" t="e">
        <f t="shared" si="12"/>
        <v>#N/A</v>
      </c>
      <c r="W9" s="9" t="e">
        <f t="shared" si="13"/>
        <v>#N/A</v>
      </c>
      <c r="X9" s="9" t="e">
        <f t="shared" si="14"/>
        <v>#N/A</v>
      </c>
      <c r="Y9" s="9" t="e">
        <f t="shared" si="15"/>
        <v>#N/A</v>
      </c>
      <c r="Z9" s="9" t="e">
        <f t="shared" si="16"/>
        <v>#N/A</v>
      </c>
      <c r="AA9" s="9" t="e">
        <f t="shared" si="17"/>
        <v>#N/A</v>
      </c>
      <c r="AB9" s="9" t="e">
        <f t="shared" si="18"/>
        <v>#N/A</v>
      </c>
      <c r="AC9" s="9" t="e">
        <f t="shared" si="19"/>
        <v>#N/A</v>
      </c>
      <c r="AD9" s="9" t="e">
        <f t="shared" si="20"/>
        <v>#N/A</v>
      </c>
      <c r="AE9" s="9" t="e">
        <f t="shared" si="21"/>
        <v>#N/A</v>
      </c>
      <c r="AF9" s="9" t="e">
        <f t="shared" si="22"/>
        <v>#N/A</v>
      </c>
      <c r="AG9" s="9" t="e">
        <f t="shared" si="23"/>
        <v>#N/A</v>
      </c>
      <c r="AH9" s="9" t="e">
        <f t="shared" si="24"/>
        <v>#N/A</v>
      </c>
      <c r="AI9" s="9" t="e">
        <f t="shared" si="25"/>
        <v>#N/A</v>
      </c>
      <c r="AJ9" s="9" t="e">
        <f t="shared" si="26"/>
        <v>#N/A</v>
      </c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2" hidden="1">
      <c r="A10" s="7"/>
      <c r="B10" s="11" t="s">
        <v>11</v>
      </c>
      <c r="C10" s="6"/>
      <c r="D10" s="6"/>
      <c r="E10" s="6"/>
      <c r="I10" s="7">
        <f>'Ziadost o registraciu zariad.'!A28</f>
        <v>8</v>
      </c>
      <c r="J10" s="7">
        <f>'Ziadost o registraciu zariad.'!B28</f>
        <v>0</v>
      </c>
      <c r="K10" s="9" t="e">
        <f t="shared" si="0"/>
        <v>#N/A</v>
      </c>
      <c r="L10" s="9" t="e">
        <f t="shared" si="3"/>
        <v>#N/A</v>
      </c>
      <c r="M10" s="9" t="e">
        <f t="shared" si="4"/>
        <v>#N/A</v>
      </c>
      <c r="N10" s="9" t="e">
        <f t="shared" si="5"/>
        <v>#N/A</v>
      </c>
      <c r="O10" s="9" t="e">
        <f t="shared" si="6"/>
        <v>#N/A</v>
      </c>
      <c r="P10" s="9" t="e">
        <f t="shared" si="7"/>
        <v>#N/A</v>
      </c>
      <c r="Q10" s="9" t="e">
        <f t="shared" si="8"/>
        <v>#N/A</v>
      </c>
      <c r="R10" s="9" t="e">
        <f t="shared" si="9"/>
        <v>#N/A</v>
      </c>
      <c r="S10" s="9" t="e">
        <f t="shared" si="10"/>
        <v>#N/A</v>
      </c>
      <c r="T10" s="9" t="e">
        <f t="shared" si="11"/>
        <v>#N/A</v>
      </c>
      <c r="U10" s="9" t="e">
        <f t="shared" si="12"/>
        <v>#N/A</v>
      </c>
      <c r="V10" s="9" t="e">
        <f t="shared" si="12"/>
        <v>#N/A</v>
      </c>
      <c r="W10" s="9" t="e">
        <f t="shared" si="13"/>
        <v>#N/A</v>
      </c>
      <c r="X10" s="9" t="e">
        <f t="shared" si="14"/>
        <v>#N/A</v>
      </c>
      <c r="Y10" s="9" t="e">
        <f t="shared" si="15"/>
        <v>#N/A</v>
      </c>
      <c r="Z10" s="9" t="e">
        <f t="shared" si="16"/>
        <v>#N/A</v>
      </c>
      <c r="AA10" s="9" t="e">
        <f t="shared" si="17"/>
        <v>#N/A</v>
      </c>
      <c r="AB10" s="9" t="e">
        <f t="shared" si="18"/>
        <v>#N/A</v>
      </c>
      <c r="AC10" s="9" t="e">
        <f t="shared" si="19"/>
        <v>#N/A</v>
      </c>
      <c r="AD10" s="9" t="e">
        <f t="shared" si="20"/>
        <v>#N/A</v>
      </c>
      <c r="AE10" s="9" t="e">
        <f t="shared" si="21"/>
        <v>#N/A</v>
      </c>
      <c r="AF10" s="9" t="e">
        <f t="shared" si="22"/>
        <v>#N/A</v>
      </c>
      <c r="AG10" s="9" t="e">
        <f t="shared" si="23"/>
        <v>#N/A</v>
      </c>
      <c r="AH10" s="9" t="e">
        <f t="shared" si="24"/>
        <v>#N/A</v>
      </c>
      <c r="AI10" s="9" t="e">
        <f t="shared" si="25"/>
        <v>#N/A</v>
      </c>
      <c r="AJ10" s="9" t="e">
        <f t="shared" si="26"/>
        <v>#N/A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1" ht="12" hidden="1">
      <c r="A11" s="7">
        <v>11</v>
      </c>
      <c r="B11" s="7" t="s">
        <v>45</v>
      </c>
      <c r="I11" s="7">
        <f>'Ziadost o registraciu zariad.'!A29</f>
        <v>9</v>
      </c>
      <c r="J11" s="7">
        <f>'Ziadost o registraciu zariad.'!B29</f>
        <v>0</v>
      </c>
      <c r="K11" s="9" t="e">
        <f t="shared" si="0"/>
        <v>#N/A</v>
      </c>
      <c r="L11" s="9" t="e">
        <f t="shared" si="3"/>
        <v>#N/A</v>
      </c>
      <c r="M11" s="9" t="e">
        <f t="shared" si="4"/>
        <v>#N/A</v>
      </c>
      <c r="N11" s="9" t="e">
        <f t="shared" si="5"/>
        <v>#N/A</v>
      </c>
      <c r="O11" s="9" t="e">
        <f t="shared" si="6"/>
        <v>#N/A</v>
      </c>
      <c r="P11" s="9" t="e">
        <f t="shared" si="7"/>
        <v>#N/A</v>
      </c>
      <c r="Q11" s="9" t="e">
        <f t="shared" si="8"/>
        <v>#N/A</v>
      </c>
      <c r="R11" s="9" t="e">
        <f t="shared" si="9"/>
        <v>#N/A</v>
      </c>
      <c r="S11" s="9" t="e">
        <f t="shared" si="10"/>
        <v>#N/A</v>
      </c>
      <c r="T11" s="9" t="e">
        <f t="shared" si="11"/>
        <v>#N/A</v>
      </c>
      <c r="U11" s="9" t="e">
        <f t="shared" si="12"/>
        <v>#N/A</v>
      </c>
      <c r="V11" s="9" t="e">
        <f t="shared" si="12"/>
        <v>#N/A</v>
      </c>
      <c r="W11" s="9" t="e">
        <f t="shared" si="13"/>
        <v>#N/A</v>
      </c>
      <c r="X11" s="9" t="e">
        <f t="shared" si="14"/>
        <v>#N/A</v>
      </c>
      <c r="Y11" s="9" t="e">
        <f t="shared" si="15"/>
        <v>#N/A</v>
      </c>
      <c r="Z11" s="9" t="e">
        <f t="shared" si="16"/>
        <v>#N/A</v>
      </c>
      <c r="AA11" s="9" t="e">
        <f t="shared" si="17"/>
        <v>#N/A</v>
      </c>
      <c r="AB11" s="9" t="e">
        <f t="shared" si="18"/>
        <v>#N/A</v>
      </c>
      <c r="AC11" s="9" t="e">
        <f t="shared" si="19"/>
        <v>#N/A</v>
      </c>
      <c r="AD11" s="9" t="e">
        <f t="shared" si="20"/>
        <v>#N/A</v>
      </c>
      <c r="AE11" s="9" t="e">
        <f t="shared" si="21"/>
        <v>#N/A</v>
      </c>
      <c r="AF11" s="9" t="e">
        <f t="shared" si="22"/>
        <v>#N/A</v>
      </c>
      <c r="AG11" s="9" t="e">
        <f t="shared" si="23"/>
        <v>#N/A</v>
      </c>
      <c r="AH11" s="9" t="e">
        <f t="shared" si="24"/>
        <v>#N/A</v>
      </c>
      <c r="AI11" s="9" t="e">
        <f t="shared" si="25"/>
        <v>#N/A</v>
      </c>
      <c r="AJ11" s="9" t="e">
        <f t="shared" si="26"/>
        <v>#N/A</v>
      </c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ht="12" hidden="1">
      <c r="A12" s="7">
        <v>12</v>
      </c>
      <c r="B12" s="7" t="s">
        <v>46</v>
      </c>
      <c r="I12" s="7">
        <f>'Ziadost o registraciu zariad.'!A30</f>
        <v>10</v>
      </c>
      <c r="J12" s="7">
        <f>'Ziadost o registraciu zariad.'!B30</f>
        <v>0</v>
      </c>
      <c r="K12" s="9" t="e">
        <f t="shared" si="0"/>
        <v>#N/A</v>
      </c>
      <c r="L12" s="9" t="e">
        <f t="shared" si="3"/>
        <v>#N/A</v>
      </c>
      <c r="M12" s="9" t="e">
        <f t="shared" si="4"/>
        <v>#N/A</v>
      </c>
      <c r="N12" s="9" t="e">
        <f t="shared" si="5"/>
        <v>#N/A</v>
      </c>
      <c r="O12" s="9" t="e">
        <f t="shared" si="6"/>
        <v>#N/A</v>
      </c>
      <c r="P12" s="9" t="e">
        <f t="shared" si="7"/>
        <v>#N/A</v>
      </c>
      <c r="Q12" s="9" t="e">
        <f t="shared" si="8"/>
        <v>#N/A</v>
      </c>
      <c r="R12" s="9" t="e">
        <f t="shared" si="9"/>
        <v>#N/A</v>
      </c>
      <c r="S12" s="9" t="e">
        <f t="shared" si="10"/>
        <v>#N/A</v>
      </c>
      <c r="T12" s="9" t="e">
        <f t="shared" si="11"/>
        <v>#N/A</v>
      </c>
      <c r="U12" s="9" t="e">
        <f t="shared" si="12"/>
        <v>#N/A</v>
      </c>
      <c r="V12" s="9" t="e">
        <f t="shared" si="12"/>
        <v>#N/A</v>
      </c>
      <c r="W12" s="9" t="e">
        <f t="shared" si="13"/>
        <v>#N/A</v>
      </c>
      <c r="X12" s="9" t="e">
        <f t="shared" si="14"/>
        <v>#N/A</v>
      </c>
      <c r="Y12" s="9" t="e">
        <f t="shared" si="15"/>
        <v>#N/A</v>
      </c>
      <c r="Z12" s="9" t="e">
        <f t="shared" si="16"/>
        <v>#N/A</v>
      </c>
      <c r="AA12" s="9" t="e">
        <f t="shared" si="17"/>
        <v>#N/A</v>
      </c>
      <c r="AB12" s="9" t="e">
        <f t="shared" si="18"/>
        <v>#N/A</v>
      </c>
      <c r="AC12" s="9" t="e">
        <f t="shared" si="19"/>
        <v>#N/A</v>
      </c>
      <c r="AD12" s="9" t="e">
        <f t="shared" si="20"/>
        <v>#N/A</v>
      </c>
      <c r="AE12" s="9" t="e">
        <f t="shared" si="21"/>
        <v>#N/A</v>
      </c>
      <c r="AF12" s="9" t="e">
        <f t="shared" si="22"/>
        <v>#N/A</v>
      </c>
      <c r="AG12" s="9" t="e">
        <f t="shared" si="23"/>
        <v>#N/A</v>
      </c>
      <c r="AH12" s="9" t="e">
        <f t="shared" si="24"/>
        <v>#N/A</v>
      </c>
      <c r="AI12" s="9" t="e">
        <f t="shared" si="25"/>
        <v>#N/A</v>
      </c>
      <c r="AJ12" s="9" t="e">
        <f t="shared" si="26"/>
        <v>#N/A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ht="12" hidden="1">
      <c r="A13" s="7">
        <v>13</v>
      </c>
      <c r="B13" s="7" t="s">
        <v>47</v>
      </c>
      <c r="I13" s="7">
        <f>'Ziadost o registraciu zariad.'!A36</f>
        <v>11</v>
      </c>
      <c r="J13" s="7">
        <f>'Ziadost o registraciu zariad.'!B36</f>
        <v>0</v>
      </c>
      <c r="K13" s="9" t="e">
        <f aca="true" t="shared" si="27" ref="K13:K27">VLOOKUP(J13,$B$3:$F$7,2,FALSE)</f>
        <v>#N/A</v>
      </c>
      <c r="L13" s="9" t="e">
        <f t="shared" si="3"/>
        <v>#N/A</v>
      </c>
      <c r="M13" s="9" t="e">
        <f t="shared" si="4"/>
        <v>#N/A</v>
      </c>
      <c r="N13" s="9" t="e">
        <f t="shared" si="5"/>
        <v>#N/A</v>
      </c>
      <c r="O13" s="9" t="e">
        <f t="shared" si="6"/>
        <v>#N/A</v>
      </c>
      <c r="P13" s="9" t="e">
        <f t="shared" si="7"/>
        <v>#N/A</v>
      </c>
      <c r="Q13" s="9" t="e">
        <f t="shared" si="8"/>
        <v>#N/A</v>
      </c>
      <c r="R13" s="9" t="e">
        <f t="shared" si="9"/>
        <v>#N/A</v>
      </c>
      <c r="S13" s="9" t="e">
        <f t="shared" si="10"/>
        <v>#N/A</v>
      </c>
      <c r="T13" s="9" t="e">
        <f t="shared" si="11"/>
        <v>#N/A</v>
      </c>
      <c r="U13" s="9" t="e">
        <f t="shared" si="12"/>
        <v>#N/A</v>
      </c>
      <c r="V13" s="9" t="e">
        <f t="shared" si="12"/>
        <v>#N/A</v>
      </c>
      <c r="W13" s="9" t="e">
        <f t="shared" si="13"/>
        <v>#N/A</v>
      </c>
      <c r="X13" s="9" t="e">
        <f t="shared" si="14"/>
        <v>#N/A</v>
      </c>
      <c r="Y13" s="9" t="e">
        <f t="shared" si="15"/>
        <v>#N/A</v>
      </c>
      <c r="Z13" s="9" t="e">
        <f t="shared" si="16"/>
        <v>#N/A</v>
      </c>
      <c r="AA13" s="9" t="e">
        <f t="shared" si="17"/>
        <v>#N/A</v>
      </c>
      <c r="AB13" s="9" t="e">
        <f t="shared" si="18"/>
        <v>#N/A</v>
      </c>
      <c r="AC13" s="9" t="e">
        <f t="shared" si="19"/>
        <v>#N/A</v>
      </c>
      <c r="AD13" s="9" t="e">
        <f t="shared" si="20"/>
        <v>#N/A</v>
      </c>
      <c r="AE13" s="9" t="e">
        <f t="shared" si="21"/>
        <v>#N/A</v>
      </c>
      <c r="AF13" s="9" t="e">
        <f t="shared" si="22"/>
        <v>#N/A</v>
      </c>
      <c r="AG13" s="9" t="e">
        <f t="shared" si="23"/>
        <v>#N/A</v>
      </c>
      <c r="AH13" s="9" t="e">
        <f t="shared" si="24"/>
        <v>#N/A</v>
      </c>
      <c r="AI13" s="9" t="e">
        <f t="shared" si="25"/>
        <v>#N/A</v>
      </c>
      <c r="AJ13" s="9" t="e">
        <f t="shared" si="26"/>
        <v>#N/A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ht="12" hidden="1">
      <c r="A14" s="7">
        <v>21</v>
      </c>
      <c r="B14" s="7" t="s">
        <v>44</v>
      </c>
      <c r="I14" s="7">
        <f>'Ziadost o registraciu zariad.'!A37</f>
        <v>12</v>
      </c>
      <c r="J14" s="7">
        <f>'Ziadost o registraciu zariad.'!B37</f>
        <v>0</v>
      </c>
      <c r="K14" s="9" t="e">
        <f t="shared" si="27"/>
        <v>#N/A</v>
      </c>
      <c r="L14" s="9" t="e">
        <f t="shared" si="3"/>
        <v>#N/A</v>
      </c>
      <c r="M14" s="9" t="e">
        <f t="shared" si="4"/>
        <v>#N/A</v>
      </c>
      <c r="N14" s="9" t="e">
        <f t="shared" si="5"/>
        <v>#N/A</v>
      </c>
      <c r="O14" s="9" t="e">
        <f t="shared" si="6"/>
        <v>#N/A</v>
      </c>
      <c r="P14" s="9" t="e">
        <f t="shared" si="7"/>
        <v>#N/A</v>
      </c>
      <c r="Q14" s="9" t="e">
        <f t="shared" si="8"/>
        <v>#N/A</v>
      </c>
      <c r="R14" s="9" t="e">
        <f t="shared" si="9"/>
        <v>#N/A</v>
      </c>
      <c r="S14" s="9" t="e">
        <f t="shared" si="10"/>
        <v>#N/A</v>
      </c>
      <c r="T14" s="9" t="e">
        <f t="shared" si="11"/>
        <v>#N/A</v>
      </c>
      <c r="U14" s="9" t="e">
        <f t="shared" si="12"/>
        <v>#N/A</v>
      </c>
      <c r="V14" s="9" t="e">
        <f t="shared" si="12"/>
        <v>#N/A</v>
      </c>
      <c r="W14" s="9" t="e">
        <f t="shared" si="13"/>
        <v>#N/A</v>
      </c>
      <c r="X14" s="9" t="e">
        <f t="shared" si="14"/>
        <v>#N/A</v>
      </c>
      <c r="Y14" s="9" t="e">
        <f t="shared" si="15"/>
        <v>#N/A</v>
      </c>
      <c r="Z14" s="9" t="e">
        <f t="shared" si="16"/>
        <v>#N/A</v>
      </c>
      <c r="AA14" s="9" t="e">
        <f t="shared" si="17"/>
        <v>#N/A</v>
      </c>
      <c r="AB14" s="9" t="e">
        <f t="shared" si="18"/>
        <v>#N/A</v>
      </c>
      <c r="AC14" s="9" t="e">
        <f t="shared" si="19"/>
        <v>#N/A</v>
      </c>
      <c r="AD14" s="9" t="e">
        <f t="shared" si="20"/>
        <v>#N/A</v>
      </c>
      <c r="AE14" s="9" t="e">
        <f t="shared" si="21"/>
        <v>#N/A</v>
      </c>
      <c r="AF14" s="9" t="e">
        <f t="shared" si="22"/>
        <v>#N/A</v>
      </c>
      <c r="AG14" s="9" t="e">
        <f t="shared" si="23"/>
        <v>#N/A</v>
      </c>
      <c r="AH14" s="9" t="e">
        <f t="shared" si="24"/>
        <v>#N/A</v>
      </c>
      <c r="AI14" s="9" t="e">
        <f t="shared" si="25"/>
        <v>#N/A</v>
      </c>
      <c r="AJ14" s="9" t="e">
        <f t="shared" si="26"/>
        <v>#N/A</v>
      </c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ht="12" hidden="1">
      <c r="A15" s="7">
        <v>22</v>
      </c>
      <c r="B15" s="7" t="s">
        <v>43</v>
      </c>
      <c r="I15" s="7">
        <f>'Ziadost o registraciu zariad.'!A38</f>
        <v>13</v>
      </c>
      <c r="J15" s="7">
        <f>'Ziadost o registraciu zariad.'!B38</f>
        <v>0</v>
      </c>
      <c r="K15" s="9" t="e">
        <f t="shared" si="27"/>
        <v>#N/A</v>
      </c>
      <c r="L15" s="9" t="e">
        <f t="shared" si="3"/>
        <v>#N/A</v>
      </c>
      <c r="M15" s="9" t="e">
        <f t="shared" si="4"/>
        <v>#N/A</v>
      </c>
      <c r="N15" s="9" t="e">
        <f t="shared" si="5"/>
        <v>#N/A</v>
      </c>
      <c r="O15" s="9" t="e">
        <f t="shared" si="6"/>
        <v>#N/A</v>
      </c>
      <c r="P15" s="9" t="e">
        <f t="shared" si="7"/>
        <v>#N/A</v>
      </c>
      <c r="Q15" s="9" t="e">
        <f t="shared" si="8"/>
        <v>#N/A</v>
      </c>
      <c r="R15" s="9" t="e">
        <f t="shared" si="9"/>
        <v>#N/A</v>
      </c>
      <c r="S15" s="9" t="e">
        <f t="shared" si="10"/>
        <v>#N/A</v>
      </c>
      <c r="T15" s="9" t="e">
        <f t="shared" si="11"/>
        <v>#N/A</v>
      </c>
      <c r="U15" s="9" t="e">
        <f t="shared" si="12"/>
        <v>#N/A</v>
      </c>
      <c r="V15" s="9" t="e">
        <f t="shared" si="12"/>
        <v>#N/A</v>
      </c>
      <c r="W15" s="9" t="e">
        <f t="shared" si="13"/>
        <v>#N/A</v>
      </c>
      <c r="X15" s="9" t="e">
        <f t="shared" si="14"/>
        <v>#N/A</v>
      </c>
      <c r="Y15" s="9" t="e">
        <f t="shared" si="15"/>
        <v>#N/A</v>
      </c>
      <c r="Z15" s="9" t="e">
        <f t="shared" si="16"/>
        <v>#N/A</v>
      </c>
      <c r="AA15" s="9" t="e">
        <f t="shared" si="17"/>
        <v>#N/A</v>
      </c>
      <c r="AB15" s="9" t="e">
        <f t="shared" si="18"/>
        <v>#N/A</v>
      </c>
      <c r="AC15" s="9" t="e">
        <f t="shared" si="19"/>
        <v>#N/A</v>
      </c>
      <c r="AD15" s="9" t="e">
        <f t="shared" si="20"/>
        <v>#N/A</v>
      </c>
      <c r="AE15" s="9" t="e">
        <f t="shared" si="21"/>
        <v>#N/A</v>
      </c>
      <c r="AF15" s="9" t="e">
        <f t="shared" si="22"/>
        <v>#N/A</v>
      </c>
      <c r="AG15" s="9" t="e">
        <f t="shared" si="23"/>
        <v>#N/A</v>
      </c>
      <c r="AH15" s="9" t="e">
        <f t="shared" si="24"/>
        <v>#N/A</v>
      </c>
      <c r="AI15" s="9" t="e">
        <f t="shared" si="25"/>
        <v>#N/A</v>
      </c>
      <c r="AJ15" s="9" t="e">
        <f t="shared" si="26"/>
        <v>#N/A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61" ht="12" hidden="1">
      <c r="A16" s="7">
        <v>31</v>
      </c>
      <c r="B16" s="7" t="s">
        <v>42</v>
      </c>
      <c r="I16" s="7">
        <f>'Ziadost o registraciu zariad.'!A39</f>
        <v>14</v>
      </c>
      <c r="J16" s="7">
        <f>'Ziadost o registraciu zariad.'!B39</f>
        <v>0</v>
      </c>
      <c r="K16" s="9" t="e">
        <f t="shared" si="27"/>
        <v>#N/A</v>
      </c>
      <c r="L16" s="9" t="e">
        <f t="shared" si="3"/>
        <v>#N/A</v>
      </c>
      <c r="M16" s="9" t="e">
        <f t="shared" si="4"/>
        <v>#N/A</v>
      </c>
      <c r="N16" s="9" t="e">
        <f t="shared" si="5"/>
        <v>#N/A</v>
      </c>
      <c r="O16" s="9" t="e">
        <f t="shared" si="6"/>
        <v>#N/A</v>
      </c>
      <c r="P16" s="9" t="e">
        <f t="shared" si="7"/>
        <v>#N/A</v>
      </c>
      <c r="Q16" s="9" t="e">
        <f t="shared" si="8"/>
        <v>#N/A</v>
      </c>
      <c r="R16" s="9" t="e">
        <f t="shared" si="9"/>
        <v>#N/A</v>
      </c>
      <c r="S16" s="9" t="e">
        <f t="shared" si="10"/>
        <v>#N/A</v>
      </c>
      <c r="T16" s="9" t="e">
        <f t="shared" si="11"/>
        <v>#N/A</v>
      </c>
      <c r="U16" s="9" t="e">
        <f t="shared" si="12"/>
        <v>#N/A</v>
      </c>
      <c r="V16" s="9" t="e">
        <f t="shared" si="12"/>
        <v>#N/A</v>
      </c>
      <c r="W16" s="9" t="e">
        <f t="shared" si="13"/>
        <v>#N/A</v>
      </c>
      <c r="X16" s="9" t="e">
        <f t="shared" si="14"/>
        <v>#N/A</v>
      </c>
      <c r="Y16" s="9" t="e">
        <f t="shared" si="15"/>
        <v>#N/A</v>
      </c>
      <c r="Z16" s="9" t="e">
        <f t="shared" si="16"/>
        <v>#N/A</v>
      </c>
      <c r="AA16" s="9" t="e">
        <f t="shared" si="17"/>
        <v>#N/A</v>
      </c>
      <c r="AB16" s="9" t="e">
        <f t="shared" si="18"/>
        <v>#N/A</v>
      </c>
      <c r="AC16" s="9" t="e">
        <f t="shared" si="19"/>
        <v>#N/A</v>
      </c>
      <c r="AD16" s="9" t="e">
        <f t="shared" si="20"/>
        <v>#N/A</v>
      </c>
      <c r="AE16" s="9" t="e">
        <f t="shared" si="21"/>
        <v>#N/A</v>
      </c>
      <c r="AF16" s="9" t="e">
        <f t="shared" si="22"/>
        <v>#N/A</v>
      </c>
      <c r="AG16" s="9" t="e">
        <f t="shared" si="23"/>
        <v>#N/A</v>
      </c>
      <c r="AH16" s="9" t="e">
        <f t="shared" si="24"/>
        <v>#N/A</v>
      </c>
      <c r="AI16" s="9" t="e">
        <f t="shared" si="25"/>
        <v>#N/A</v>
      </c>
      <c r="AJ16" s="9" t="e">
        <f t="shared" si="26"/>
        <v>#N/A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12" hidden="1">
      <c r="A17" s="7">
        <v>32</v>
      </c>
      <c r="B17" s="7" t="s">
        <v>80</v>
      </c>
      <c r="I17" s="7">
        <f>'Ziadost o registraciu zariad.'!A40</f>
        <v>15</v>
      </c>
      <c r="J17" s="7">
        <f>'Ziadost o registraciu zariad.'!B40</f>
        <v>0</v>
      </c>
      <c r="K17" s="9" t="e">
        <f t="shared" si="27"/>
        <v>#N/A</v>
      </c>
      <c r="L17" s="9" t="e">
        <f t="shared" si="3"/>
        <v>#N/A</v>
      </c>
      <c r="M17" s="9" t="e">
        <f t="shared" si="4"/>
        <v>#N/A</v>
      </c>
      <c r="N17" s="9" t="e">
        <f t="shared" si="5"/>
        <v>#N/A</v>
      </c>
      <c r="O17" s="9" t="e">
        <f t="shared" si="6"/>
        <v>#N/A</v>
      </c>
      <c r="P17" s="9" t="e">
        <f t="shared" si="7"/>
        <v>#N/A</v>
      </c>
      <c r="Q17" s="9" t="e">
        <f t="shared" si="8"/>
        <v>#N/A</v>
      </c>
      <c r="R17" s="9" t="e">
        <f t="shared" si="9"/>
        <v>#N/A</v>
      </c>
      <c r="S17" s="9" t="e">
        <f t="shared" si="10"/>
        <v>#N/A</v>
      </c>
      <c r="T17" s="9" t="e">
        <f t="shared" si="11"/>
        <v>#N/A</v>
      </c>
      <c r="U17" s="9" t="e">
        <f t="shared" si="12"/>
        <v>#N/A</v>
      </c>
      <c r="V17" s="9" t="e">
        <f t="shared" si="12"/>
        <v>#N/A</v>
      </c>
      <c r="W17" s="9" t="e">
        <f t="shared" si="13"/>
        <v>#N/A</v>
      </c>
      <c r="X17" s="9" t="e">
        <f t="shared" si="14"/>
        <v>#N/A</v>
      </c>
      <c r="Y17" s="9" t="e">
        <f t="shared" si="15"/>
        <v>#N/A</v>
      </c>
      <c r="Z17" s="9" t="e">
        <f t="shared" si="16"/>
        <v>#N/A</v>
      </c>
      <c r="AA17" s="9" t="e">
        <f t="shared" si="17"/>
        <v>#N/A</v>
      </c>
      <c r="AB17" s="9" t="e">
        <f t="shared" si="18"/>
        <v>#N/A</v>
      </c>
      <c r="AC17" s="9" t="e">
        <f t="shared" si="19"/>
        <v>#N/A</v>
      </c>
      <c r="AD17" s="9" t="e">
        <f t="shared" si="20"/>
        <v>#N/A</v>
      </c>
      <c r="AE17" s="9" t="e">
        <f t="shared" si="21"/>
        <v>#N/A</v>
      </c>
      <c r="AF17" s="9" t="e">
        <f t="shared" si="22"/>
        <v>#N/A</v>
      </c>
      <c r="AG17" s="9" t="e">
        <f t="shared" si="23"/>
        <v>#N/A</v>
      </c>
      <c r="AH17" s="9" t="e">
        <f t="shared" si="24"/>
        <v>#N/A</v>
      </c>
      <c r="AI17" s="9" t="e">
        <f t="shared" si="25"/>
        <v>#N/A</v>
      </c>
      <c r="AJ17" s="9" t="e">
        <f t="shared" si="26"/>
        <v>#N/A</v>
      </c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12" hidden="1">
      <c r="A18" s="7">
        <v>41</v>
      </c>
      <c r="B18" s="7" t="s">
        <v>41</v>
      </c>
      <c r="I18" s="7">
        <f>'Ziadost o registraciu zariad.'!A41</f>
        <v>16</v>
      </c>
      <c r="J18" s="7">
        <f>'Ziadost o registraciu zariad.'!B41</f>
        <v>0</v>
      </c>
      <c r="K18" s="9" t="e">
        <f t="shared" si="27"/>
        <v>#N/A</v>
      </c>
      <c r="L18" s="9" t="e">
        <f t="shared" si="3"/>
        <v>#N/A</v>
      </c>
      <c r="M18" s="9" t="e">
        <f t="shared" si="4"/>
        <v>#N/A</v>
      </c>
      <c r="N18" s="9" t="e">
        <f t="shared" si="5"/>
        <v>#N/A</v>
      </c>
      <c r="O18" s="9" t="e">
        <f t="shared" si="6"/>
        <v>#N/A</v>
      </c>
      <c r="P18" s="9" t="e">
        <f t="shared" si="7"/>
        <v>#N/A</v>
      </c>
      <c r="Q18" s="9" t="e">
        <f t="shared" si="8"/>
        <v>#N/A</v>
      </c>
      <c r="R18" s="9" t="e">
        <f t="shared" si="9"/>
        <v>#N/A</v>
      </c>
      <c r="S18" s="9" t="e">
        <f t="shared" si="10"/>
        <v>#N/A</v>
      </c>
      <c r="T18" s="9" t="e">
        <f t="shared" si="11"/>
        <v>#N/A</v>
      </c>
      <c r="U18" s="9" t="e">
        <f t="shared" si="12"/>
        <v>#N/A</v>
      </c>
      <c r="V18" s="9" t="e">
        <f t="shared" si="12"/>
        <v>#N/A</v>
      </c>
      <c r="W18" s="9" t="e">
        <f t="shared" si="13"/>
        <v>#N/A</v>
      </c>
      <c r="X18" s="9" t="e">
        <f t="shared" si="14"/>
        <v>#N/A</v>
      </c>
      <c r="Y18" s="9" t="e">
        <f t="shared" si="15"/>
        <v>#N/A</v>
      </c>
      <c r="Z18" s="9" t="e">
        <f t="shared" si="16"/>
        <v>#N/A</v>
      </c>
      <c r="AA18" s="9" t="e">
        <f t="shared" si="17"/>
        <v>#N/A</v>
      </c>
      <c r="AB18" s="9" t="e">
        <f t="shared" si="18"/>
        <v>#N/A</v>
      </c>
      <c r="AC18" s="9" t="e">
        <f t="shared" si="19"/>
        <v>#N/A</v>
      </c>
      <c r="AD18" s="9" t="e">
        <f t="shared" si="20"/>
        <v>#N/A</v>
      </c>
      <c r="AE18" s="9" t="e">
        <f t="shared" si="21"/>
        <v>#N/A</v>
      </c>
      <c r="AF18" s="9" t="e">
        <f t="shared" si="22"/>
        <v>#N/A</v>
      </c>
      <c r="AG18" s="9" t="e">
        <f t="shared" si="23"/>
        <v>#N/A</v>
      </c>
      <c r="AH18" s="9" t="e">
        <f t="shared" si="24"/>
        <v>#N/A</v>
      </c>
      <c r="AI18" s="9" t="e">
        <f t="shared" si="25"/>
        <v>#N/A</v>
      </c>
      <c r="AJ18" s="9" t="e">
        <f t="shared" si="26"/>
        <v>#N/A</v>
      </c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2" hidden="1">
      <c r="A19" s="7">
        <v>42</v>
      </c>
      <c r="B19" s="7" t="s">
        <v>40</v>
      </c>
      <c r="I19" s="7">
        <f>'Ziadost o registraciu zariad.'!A42</f>
        <v>17</v>
      </c>
      <c r="J19" s="7">
        <f>'Ziadost o registraciu zariad.'!B42</f>
        <v>0</v>
      </c>
      <c r="K19" s="9" t="e">
        <f t="shared" si="27"/>
        <v>#N/A</v>
      </c>
      <c r="L19" s="9" t="e">
        <f t="shared" si="3"/>
        <v>#N/A</v>
      </c>
      <c r="M19" s="9" t="e">
        <f t="shared" si="4"/>
        <v>#N/A</v>
      </c>
      <c r="N19" s="9" t="e">
        <f t="shared" si="5"/>
        <v>#N/A</v>
      </c>
      <c r="O19" s="9" t="e">
        <f t="shared" si="6"/>
        <v>#N/A</v>
      </c>
      <c r="P19" s="9" t="e">
        <f t="shared" si="7"/>
        <v>#N/A</v>
      </c>
      <c r="Q19" s="9" t="e">
        <f t="shared" si="8"/>
        <v>#N/A</v>
      </c>
      <c r="R19" s="9" t="e">
        <f t="shared" si="9"/>
        <v>#N/A</v>
      </c>
      <c r="S19" s="9" t="e">
        <f t="shared" si="10"/>
        <v>#N/A</v>
      </c>
      <c r="T19" s="9" t="e">
        <f t="shared" si="11"/>
        <v>#N/A</v>
      </c>
      <c r="U19" s="9" t="e">
        <f t="shared" si="12"/>
        <v>#N/A</v>
      </c>
      <c r="V19" s="9" t="e">
        <f t="shared" si="12"/>
        <v>#N/A</v>
      </c>
      <c r="W19" s="9" t="e">
        <f t="shared" si="13"/>
        <v>#N/A</v>
      </c>
      <c r="X19" s="9" t="e">
        <f t="shared" si="14"/>
        <v>#N/A</v>
      </c>
      <c r="Y19" s="9" t="e">
        <f t="shared" si="15"/>
        <v>#N/A</v>
      </c>
      <c r="Z19" s="9" t="e">
        <f t="shared" si="16"/>
        <v>#N/A</v>
      </c>
      <c r="AA19" s="9" t="e">
        <f t="shared" si="17"/>
        <v>#N/A</v>
      </c>
      <c r="AB19" s="9" t="e">
        <f t="shared" si="18"/>
        <v>#N/A</v>
      </c>
      <c r="AC19" s="9" t="e">
        <f t="shared" si="19"/>
        <v>#N/A</v>
      </c>
      <c r="AD19" s="9" t="e">
        <f t="shared" si="20"/>
        <v>#N/A</v>
      </c>
      <c r="AE19" s="9" t="e">
        <f t="shared" si="21"/>
        <v>#N/A</v>
      </c>
      <c r="AF19" s="9" t="e">
        <f t="shared" si="22"/>
        <v>#N/A</v>
      </c>
      <c r="AG19" s="9" t="e">
        <f t="shared" si="23"/>
        <v>#N/A</v>
      </c>
      <c r="AH19" s="9" t="e">
        <f t="shared" si="24"/>
        <v>#N/A</v>
      </c>
      <c r="AI19" s="9" t="e">
        <f t="shared" si="25"/>
        <v>#N/A</v>
      </c>
      <c r="AJ19" s="9" t="e">
        <f t="shared" si="26"/>
        <v>#N/A</v>
      </c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12" hidden="1">
      <c r="A20" s="7">
        <v>43</v>
      </c>
      <c r="B20" s="7" t="s">
        <v>39</v>
      </c>
      <c r="I20" s="7">
        <f>'Ziadost o registraciu zariad.'!A43</f>
        <v>18</v>
      </c>
      <c r="J20" s="7">
        <f>'Ziadost o registraciu zariad.'!B43</f>
        <v>0</v>
      </c>
      <c r="K20" s="9" t="e">
        <f t="shared" si="27"/>
        <v>#N/A</v>
      </c>
      <c r="L20" s="9" t="e">
        <f t="shared" si="3"/>
        <v>#N/A</v>
      </c>
      <c r="M20" s="9" t="e">
        <f t="shared" si="4"/>
        <v>#N/A</v>
      </c>
      <c r="N20" s="9" t="e">
        <f t="shared" si="5"/>
        <v>#N/A</v>
      </c>
      <c r="O20" s="9" t="e">
        <f t="shared" si="6"/>
        <v>#N/A</v>
      </c>
      <c r="P20" s="9" t="e">
        <f t="shared" si="7"/>
        <v>#N/A</v>
      </c>
      <c r="Q20" s="9" t="e">
        <f t="shared" si="8"/>
        <v>#N/A</v>
      </c>
      <c r="R20" s="9" t="e">
        <f t="shared" si="9"/>
        <v>#N/A</v>
      </c>
      <c r="S20" s="9" t="e">
        <f t="shared" si="10"/>
        <v>#N/A</v>
      </c>
      <c r="T20" s="9" t="e">
        <f t="shared" si="11"/>
        <v>#N/A</v>
      </c>
      <c r="U20" s="9" t="e">
        <f t="shared" si="12"/>
        <v>#N/A</v>
      </c>
      <c r="V20" s="9" t="e">
        <f t="shared" si="12"/>
        <v>#N/A</v>
      </c>
      <c r="W20" s="9" t="e">
        <f t="shared" si="13"/>
        <v>#N/A</v>
      </c>
      <c r="X20" s="9" t="e">
        <f t="shared" si="14"/>
        <v>#N/A</v>
      </c>
      <c r="Y20" s="9" t="e">
        <f t="shared" si="15"/>
        <v>#N/A</v>
      </c>
      <c r="Z20" s="9" t="e">
        <f t="shared" si="16"/>
        <v>#N/A</v>
      </c>
      <c r="AA20" s="9" t="e">
        <f t="shared" si="17"/>
        <v>#N/A</v>
      </c>
      <c r="AB20" s="9" t="e">
        <f t="shared" si="18"/>
        <v>#N/A</v>
      </c>
      <c r="AC20" s="9" t="e">
        <f t="shared" si="19"/>
        <v>#N/A</v>
      </c>
      <c r="AD20" s="9" t="e">
        <f t="shared" si="20"/>
        <v>#N/A</v>
      </c>
      <c r="AE20" s="9" t="e">
        <f t="shared" si="21"/>
        <v>#N/A</v>
      </c>
      <c r="AF20" s="9" t="e">
        <f t="shared" si="22"/>
        <v>#N/A</v>
      </c>
      <c r="AG20" s="9" t="e">
        <f t="shared" si="23"/>
        <v>#N/A</v>
      </c>
      <c r="AH20" s="9" t="e">
        <f t="shared" si="24"/>
        <v>#N/A</v>
      </c>
      <c r="AI20" s="9" t="e">
        <f t="shared" si="25"/>
        <v>#N/A</v>
      </c>
      <c r="AJ20" s="9" t="e">
        <f t="shared" si="26"/>
        <v>#N/A</v>
      </c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12" hidden="1">
      <c r="A21" s="7">
        <v>44</v>
      </c>
      <c r="B21" s="7" t="s">
        <v>38</v>
      </c>
      <c r="I21" s="7">
        <f>'Ziadost o registraciu zariad.'!A44</f>
        <v>19</v>
      </c>
      <c r="J21" s="7">
        <f>'Ziadost o registraciu zariad.'!B44</f>
        <v>0</v>
      </c>
      <c r="K21" s="9" t="e">
        <f t="shared" si="27"/>
        <v>#N/A</v>
      </c>
      <c r="L21" s="9" t="e">
        <f t="shared" si="3"/>
        <v>#N/A</v>
      </c>
      <c r="M21" s="9" t="e">
        <f t="shared" si="4"/>
        <v>#N/A</v>
      </c>
      <c r="N21" s="9" t="e">
        <f t="shared" si="5"/>
        <v>#N/A</v>
      </c>
      <c r="O21" s="9" t="e">
        <f t="shared" si="6"/>
        <v>#N/A</v>
      </c>
      <c r="P21" s="9" t="e">
        <f t="shared" si="7"/>
        <v>#N/A</v>
      </c>
      <c r="Q21" s="9" t="e">
        <f t="shared" si="8"/>
        <v>#N/A</v>
      </c>
      <c r="R21" s="9" t="e">
        <f t="shared" si="9"/>
        <v>#N/A</v>
      </c>
      <c r="S21" s="9" t="e">
        <f t="shared" si="10"/>
        <v>#N/A</v>
      </c>
      <c r="T21" s="9" t="e">
        <f t="shared" si="11"/>
        <v>#N/A</v>
      </c>
      <c r="U21" s="9" t="e">
        <f t="shared" si="12"/>
        <v>#N/A</v>
      </c>
      <c r="V21" s="9" t="e">
        <f t="shared" si="12"/>
        <v>#N/A</v>
      </c>
      <c r="W21" s="9" t="e">
        <f t="shared" si="13"/>
        <v>#N/A</v>
      </c>
      <c r="X21" s="9" t="e">
        <f t="shared" si="14"/>
        <v>#N/A</v>
      </c>
      <c r="Y21" s="9" t="e">
        <f t="shared" si="15"/>
        <v>#N/A</v>
      </c>
      <c r="Z21" s="9" t="e">
        <f t="shared" si="16"/>
        <v>#N/A</v>
      </c>
      <c r="AA21" s="9" t="e">
        <f t="shared" si="17"/>
        <v>#N/A</v>
      </c>
      <c r="AB21" s="9" t="e">
        <f t="shared" si="18"/>
        <v>#N/A</v>
      </c>
      <c r="AC21" s="9" t="e">
        <f t="shared" si="19"/>
        <v>#N/A</v>
      </c>
      <c r="AD21" s="9" t="e">
        <f t="shared" si="20"/>
        <v>#N/A</v>
      </c>
      <c r="AE21" s="9" t="e">
        <f t="shared" si="21"/>
        <v>#N/A</v>
      </c>
      <c r="AF21" s="9" t="e">
        <f t="shared" si="22"/>
        <v>#N/A</v>
      </c>
      <c r="AG21" s="9" t="e">
        <f t="shared" si="23"/>
        <v>#N/A</v>
      </c>
      <c r="AH21" s="9" t="e">
        <f t="shared" si="24"/>
        <v>#N/A</v>
      </c>
      <c r="AI21" s="9" t="e">
        <f t="shared" si="25"/>
        <v>#N/A</v>
      </c>
      <c r="AJ21" s="9" t="e">
        <f t="shared" si="26"/>
        <v>#N/A</v>
      </c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12" hidden="1">
      <c r="A22" s="7">
        <v>51</v>
      </c>
      <c r="B22" s="7" t="s">
        <v>37</v>
      </c>
      <c r="I22" s="7">
        <f>'Ziadost o registraciu zariad.'!A45</f>
        <v>20</v>
      </c>
      <c r="J22" s="7">
        <f>'Ziadost o registraciu zariad.'!B45</f>
        <v>0</v>
      </c>
      <c r="K22" s="9" t="e">
        <f t="shared" si="27"/>
        <v>#N/A</v>
      </c>
      <c r="L22" s="9" t="e">
        <f t="shared" si="3"/>
        <v>#N/A</v>
      </c>
      <c r="M22" s="9" t="e">
        <f t="shared" si="4"/>
        <v>#N/A</v>
      </c>
      <c r="N22" s="9" t="e">
        <f t="shared" si="5"/>
        <v>#N/A</v>
      </c>
      <c r="O22" s="9" t="e">
        <f t="shared" si="6"/>
        <v>#N/A</v>
      </c>
      <c r="P22" s="9" t="e">
        <f t="shared" si="7"/>
        <v>#N/A</v>
      </c>
      <c r="Q22" s="9" t="e">
        <f t="shared" si="8"/>
        <v>#N/A</v>
      </c>
      <c r="R22" s="9" t="e">
        <f t="shared" si="9"/>
        <v>#N/A</v>
      </c>
      <c r="S22" s="9" t="e">
        <f t="shared" si="10"/>
        <v>#N/A</v>
      </c>
      <c r="T22" s="9" t="e">
        <f t="shared" si="11"/>
        <v>#N/A</v>
      </c>
      <c r="U22" s="9" t="e">
        <f t="shared" si="12"/>
        <v>#N/A</v>
      </c>
      <c r="V22" s="9" t="e">
        <f t="shared" si="12"/>
        <v>#N/A</v>
      </c>
      <c r="W22" s="9" t="e">
        <f t="shared" si="13"/>
        <v>#N/A</v>
      </c>
      <c r="X22" s="9" t="e">
        <f t="shared" si="14"/>
        <v>#N/A</v>
      </c>
      <c r="Y22" s="9" t="e">
        <f t="shared" si="15"/>
        <v>#N/A</v>
      </c>
      <c r="Z22" s="9" t="e">
        <f t="shared" si="16"/>
        <v>#N/A</v>
      </c>
      <c r="AA22" s="9" t="e">
        <f t="shared" si="17"/>
        <v>#N/A</v>
      </c>
      <c r="AB22" s="9" t="e">
        <f t="shared" si="18"/>
        <v>#N/A</v>
      </c>
      <c r="AC22" s="9" t="e">
        <f t="shared" si="19"/>
        <v>#N/A</v>
      </c>
      <c r="AD22" s="9" t="e">
        <f t="shared" si="20"/>
        <v>#N/A</v>
      </c>
      <c r="AE22" s="9" t="e">
        <f t="shared" si="21"/>
        <v>#N/A</v>
      </c>
      <c r="AF22" s="9" t="e">
        <f t="shared" si="22"/>
        <v>#N/A</v>
      </c>
      <c r="AG22" s="9" t="e">
        <f t="shared" si="23"/>
        <v>#N/A</v>
      </c>
      <c r="AH22" s="9" t="e">
        <f t="shared" si="24"/>
        <v>#N/A</v>
      </c>
      <c r="AI22" s="9" t="e">
        <f t="shared" si="25"/>
        <v>#N/A</v>
      </c>
      <c r="AJ22" s="9" t="e">
        <f t="shared" si="26"/>
        <v>#N/A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12" hidden="1">
      <c r="A23" s="7">
        <v>52</v>
      </c>
      <c r="B23" s="7" t="s">
        <v>36</v>
      </c>
      <c r="I23" s="7">
        <f>'Ziadost o registraciu zariad.'!A46</f>
        <v>21</v>
      </c>
      <c r="J23" s="7">
        <f>'Ziadost o registraciu zariad.'!B46</f>
        <v>0</v>
      </c>
      <c r="K23" s="9" t="e">
        <f t="shared" si="27"/>
        <v>#N/A</v>
      </c>
      <c r="L23" s="9" t="e">
        <f t="shared" si="3"/>
        <v>#N/A</v>
      </c>
      <c r="M23" s="9" t="e">
        <f t="shared" si="4"/>
        <v>#N/A</v>
      </c>
      <c r="N23" s="9" t="e">
        <f t="shared" si="5"/>
        <v>#N/A</v>
      </c>
      <c r="O23" s="9" t="e">
        <f t="shared" si="6"/>
        <v>#N/A</v>
      </c>
      <c r="P23" s="9" t="e">
        <f t="shared" si="7"/>
        <v>#N/A</v>
      </c>
      <c r="Q23" s="9" t="e">
        <f t="shared" si="8"/>
        <v>#N/A</v>
      </c>
      <c r="R23" s="9" t="e">
        <f t="shared" si="9"/>
        <v>#N/A</v>
      </c>
      <c r="S23" s="9" t="e">
        <f t="shared" si="10"/>
        <v>#N/A</v>
      </c>
      <c r="T23" s="9" t="e">
        <f t="shared" si="11"/>
        <v>#N/A</v>
      </c>
      <c r="U23" s="9" t="e">
        <f t="shared" si="12"/>
        <v>#N/A</v>
      </c>
      <c r="V23" s="9" t="e">
        <f t="shared" si="12"/>
        <v>#N/A</v>
      </c>
      <c r="W23" s="9" t="e">
        <f t="shared" si="13"/>
        <v>#N/A</v>
      </c>
      <c r="X23" s="9" t="e">
        <f t="shared" si="14"/>
        <v>#N/A</v>
      </c>
      <c r="Y23" s="9" t="e">
        <f t="shared" si="15"/>
        <v>#N/A</v>
      </c>
      <c r="Z23" s="9" t="e">
        <f t="shared" si="16"/>
        <v>#N/A</v>
      </c>
      <c r="AA23" s="9" t="e">
        <f t="shared" si="17"/>
        <v>#N/A</v>
      </c>
      <c r="AB23" s="9" t="e">
        <f t="shared" si="18"/>
        <v>#N/A</v>
      </c>
      <c r="AC23" s="9" t="e">
        <f t="shared" si="19"/>
        <v>#N/A</v>
      </c>
      <c r="AD23" s="9" t="e">
        <f t="shared" si="20"/>
        <v>#N/A</v>
      </c>
      <c r="AE23" s="9" t="e">
        <f t="shared" si="21"/>
        <v>#N/A</v>
      </c>
      <c r="AF23" s="9" t="e">
        <f t="shared" si="22"/>
        <v>#N/A</v>
      </c>
      <c r="AG23" s="9" t="e">
        <f t="shared" si="23"/>
        <v>#N/A</v>
      </c>
      <c r="AH23" s="9" t="e">
        <f t="shared" si="24"/>
        <v>#N/A</v>
      </c>
      <c r="AI23" s="9" t="e">
        <f t="shared" si="25"/>
        <v>#N/A</v>
      </c>
      <c r="AJ23" s="9" t="e">
        <f t="shared" si="26"/>
        <v>#N/A</v>
      </c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12" hidden="1">
      <c r="A24" s="7">
        <v>53</v>
      </c>
      <c r="B24" s="7" t="s">
        <v>35</v>
      </c>
      <c r="I24" s="7">
        <f>'Ziadost o registraciu zariad.'!A47</f>
        <v>22</v>
      </c>
      <c r="J24" s="7">
        <f>'Ziadost o registraciu zariad.'!B47</f>
        <v>0</v>
      </c>
      <c r="K24" s="9" t="e">
        <f t="shared" si="27"/>
        <v>#N/A</v>
      </c>
      <c r="L24" s="9" t="e">
        <f t="shared" si="3"/>
        <v>#N/A</v>
      </c>
      <c r="M24" s="9" t="e">
        <f t="shared" si="4"/>
        <v>#N/A</v>
      </c>
      <c r="N24" s="9" t="e">
        <f t="shared" si="5"/>
        <v>#N/A</v>
      </c>
      <c r="O24" s="9" t="e">
        <f t="shared" si="6"/>
        <v>#N/A</v>
      </c>
      <c r="P24" s="9" t="e">
        <f t="shared" si="7"/>
        <v>#N/A</v>
      </c>
      <c r="Q24" s="9" t="e">
        <f t="shared" si="8"/>
        <v>#N/A</v>
      </c>
      <c r="R24" s="9" t="e">
        <f t="shared" si="9"/>
        <v>#N/A</v>
      </c>
      <c r="S24" s="9" t="e">
        <f t="shared" si="10"/>
        <v>#N/A</v>
      </c>
      <c r="T24" s="9" t="e">
        <f t="shared" si="11"/>
        <v>#N/A</v>
      </c>
      <c r="U24" s="9" t="e">
        <f t="shared" si="12"/>
        <v>#N/A</v>
      </c>
      <c r="V24" s="9" t="e">
        <f t="shared" si="12"/>
        <v>#N/A</v>
      </c>
      <c r="W24" s="9" t="e">
        <f t="shared" si="13"/>
        <v>#N/A</v>
      </c>
      <c r="X24" s="9" t="e">
        <f t="shared" si="14"/>
        <v>#N/A</v>
      </c>
      <c r="Y24" s="9" t="e">
        <f t="shared" si="15"/>
        <v>#N/A</v>
      </c>
      <c r="Z24" s="9" t="e">
        <f t="shared" si="16"/>
        <v>#N/A</v>
      </c>
      <c r="AA24" s="9" t="e">
        <f t="shared" si="17"/>
        <v>#N/A</v>
      </c>
      <c r="AB24" s="9" t="e">
        <f t="shared" si="18"/>
        <v>#N/A</v>
      </c>
      <c r="AC24" s="9" t="e">
        <f t="shared" si="19"/>
        <v>#N/A</v>
      </c>
      <c r="AD24" s="9" t="e">
        <f t="shared" si="20"/>
        <v>#N/A</v>
      </c>
      <c r="AE24" s="9" t="e">
        <f t="shared" si="21"/>
        <v>#N/A</v>
      </c>
      <c r="AF24" s="9" t="e">
        <f t="shared" si="22"/>
        <v>#N/A</v>
      </c>
      <c r="AG24" s="9" t="e">
        <f t="shared" si="23"/>
        <v>#N/A</v>
      </c>
      <c r="AH24" s="9" t="e">
        <f t="shared" si="24"/>
        <v>#N/A</v>
      </c>
      <c r="AI24" s="9" t="e">
        <f t="shared" si="25"/>
        <v>#N/A</v>
      </c>
      <c r="AJ24" s="9" t="e">
        <f t="shared" si="26"/>
        <v>#N/A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9:61" ht="12" hidden="1">
      <c r="I25" s="7">
        <f>'Ziadost o registraciu zariad.'!A48</f>
        <v>23</v>
      </c>
      <c r="J25" s="7">
        <f>'Ziadost o registraciu zariad.'!B48</f>
        <v>0</v>
      </c>
      <c r="K25" s="9" t="e">
        <f t="shared" si="27"/>
        <v>#N/A</v>
      </c>
      <c r="L25" s="9" t="e">
        <f t="shared" si="3"/>
        <v>#N/A</v>
      </c>
      <c r="M25" s="9" t="e">
        <f t="shared" si="4"/>
        <v>#N/A</v>
      </c>
      <c r="N25" s="9" t="e">
        <f t="shared" si="5"/>
        <v>#N/A</v>
      </c>
      <c r="O25" s="9" t="e">
        <f t="shared" si="6"/>
        <v>#N/A</v>
      </c>
      <c r="P25" s="9" t="e">
        <f t="shared" si="7"/>
        <v>#N/A</v>
      </c>
      <c r="Q25" s="9" t="e">
        <f t="shared" si="8"/>
        <v>#N/A</v>
      </c>
      <c r="R25" s="9" t="e">
        <f t="shared" si="9"/>
        <v>#N/A</v>
      </c>
      <c r="S25" s="9" t="e">
        <f t="shared" si="10"/>
        <v>#N/A</v>
      </c>
      <c r="T25" s="9" t="e">
        <f t="shared" si="11"/>
        <v>#N/A</v>
      </c>
      <c r="U25" s="9" t="e">
        <f t="shared" si="12"/>
        <v>#N/A</v>
      </c>
      <c r="V25" s="9" t="e">
        <f t="shared" si="12"/>
        <v>#N/A</v>
      </c>
      <c r="W25" s="9" t="e">
        <f t="shared" si="13"/>
        <v>#N/A</v>
      </c>
      <c r="X25" s="9" t="e">
        <f t="shared" si="14"/>
        <v>#N/A</v>
      </c>
      <c r="Y25" s="9" t="e">
        <f t="shared" si="15"/>
        <v>#N/A</v>
      </c>
      <c r="Z25" s="9" t="e">
        <f t="shared" si="16"/>
        <v>#N/A</v>
      </c>
      <c r="AA25" s="9" t="e">
        <f t="shared" si="17"/>
        <v>#N/A</v>
      </c>
      <c r="AB25" s="9" t="e">
        <f t="shared" si="18"/>
        <v>#N/A</v>
      </c>
      <c r="AC25" s="9" t="e">
        <f t="shared" si="19"/>
        <v>#N/A</v>
      </c>
      <c r="AD25" s="9" t="e">
        <f t="shared" si="20"/>
        <v>#N/A</v>
      </c>
      <c r="AE25" s="9" t="e">
        <f t="shared" si="21"/>
        <v>#N/A</v>
      </c>
      <c r="AF25" s="9" t="e">
        <f t="shared" si="22"/>
        <v>#N/A</v>
      </c>
      <c r="AG25" s="9" t="e">
        <f t="shared" si="23"/>
        <v>#N/A</v>
      </c>
      <c r="AH25" s="9" t="e">
        <f t="shared" si="24"/>
        <v>#N/A</v>
      </c>
      <c r="AI25" s="9" t="e">
        <f t="shared" si="25"/>
        <v>#N/A</v>
      </c>
      <c r="AJ25" s="9" t="e">
        <f t="shared" si="26"/>
        <v>#N/A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9:61" ht="12" hidden="1">
      <c r="I26" s="7">
        <f>'Ziadost o registraciu zariad.'!A49</f>
        <v>24</v>
      </c>
      <c r="J26" s="7">
        <f>'Ziadost o registraciu zariad.'!B49</f>
        <v>0</v>
      </c>
      <c r="K26" s="9" t="e">
        <f t="shared" si="27"/>
        <v>#N/A</v>
      </c>
      <c r="L26" s="9" t="e">
        <f t="shared" si="3"/>
        <v>#N/A</v>
      </c>
      <c r="M26" s="9" t="e">
        <f t="shared" si="4"/>
        <v>#N/A</v>
      </c>
      <c r="N26" s="9" t="e">
        <f t="shared" si="5"/>
        <v>#N/A</v>
      </c>
      <c r="O26" s="9" t="e">
        <f t="shared" si="6"/>
        <v>#N/A</v>
      </c>
      <c r="P26" s="9" t="e">
        <f t="shared" si="7"/>
        <v>#N/A</v>
      </c>
      <c r="Q26" s="9" t="e">
        <f t="shared" si="8"/>
        <v>#N/A</v>
      </c>
      <c r="R26" s="9" t="e">
        <f t="shared" si="9"/>
        <v>#N/A</v>
      </c>
      <c r="S26" s="9" t="e">
        <f t="shared" si="10"/>
        <v>#N/A</v>
      </c>
      <c r="T26" s="9" t="e">
        <f t="shared" si="11"/>
        <v>#N/A</v>
      </c>
      <c r="U26" s="9" t="e">
        <f t="shared" si="12"/>
        <v>#N/A</v>
      </c>
      <c r="V26" s="9" t="e">
        <f t="shared" si="12"/>
        <v>#N/A</v>
      </c>
      <c r="W26" s="9" t="e">
        <f t="shared" si="13"/>
        <v>#N/A</v>
      </c>
      <c r="X26" s="9" t="e">
        <f t="shared" si="14"/>
        <v>#N/A</v>
      </c>
      <c r="Y26" s="9" t="e">
        <f t="shared" si="15"/>
        <v>#N/A</v>
      </c>
      <c r="Z26" s="9" t="e">
        <f t="shared" si="16"/>
        <v>#N/A</v>
      </c>
      <c r="AA26" s="9" t="e">
        <f t="shared" si="17"/>
        <v>#N/A</v>
      </c>
      <c r="AB26" s="9" t="e">
        <f t="shared" si="18"/>
        <v>#N/A</v>
      </c>
      <c r="AC26" s="9" t="e">
        <f t="shared" si="19"/>
        <v>#N/A</v>
      </c>
      <c r="AD26" s="9" t="e">
        <f t="shared" si="20"/>
        <v>#N/A</v>
      </c>
      <c r="AE26" s="9" t="e">
        <f t="shared" si="21"/>
        <v>#N/A</v>
      </c>
      <c r="AF26" s="9" t="e">
        <f t="shared" si="22"/>
        <v>#N/A</v>
      </c>
      <c r="AG26" s="9" t="e">
        <f t="shared" si="23"/>
        <v>#N/A</v>
      </c>
      <c r="AH26" s="9" t="e">
        <f t="shared" si="24"/>
        <v>#N/A</v>
      </c>
      <c r="AI26" s="9" t="e">
        <f t="shared" si="25"/>
        <v>#N/A</v>
      </c>
      <c r="AJ26" s="9" t="e">
        <f t="shared" si="26"/>
        <v>#N/A</v>
      </c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9:61" ht="12" hidden="1">
      <c r="I27" s="7">
        <f>'Ziadost o registraciu zariad.'!A50</f>
        <v>25</v>
      </c>
      <c r="J27" s="7">
        <f>'Ziadost o registraciu zariad.'!B50</f>
        <v>0</v>
      </c>
      <c r="K27" s="9" t="e">
        <f t="shared" si="27"/>
        <v>#N/A</v>
      </c>
      <c r="L27" s="9" t="e">
        <f t="shared" si="3"/>
        <v>#N/A</v>
      </c>
      <c r="M27" s="9" t="e">
        <f t="shared" si="4"/>
        <v>#N/A</v>
      </c>
      <c r="N27" s="9" t="e">
        <f t="shared" si="5"/>
        <v>#N/A</v>
      </c>
      <c r="O27" s="9" t="e">
        <f t="shared" si="6"/>
        <v>#N/A</v>
      </c>
      <c r="P27" s="9" t="e">
        <f t="shared" si="7"/>
        <v>#N/A</v>
      </c>
      <c r="Q27" s="9" t="e">
        <f t="shared" si="8"/>
        <v>#N/A</v>
      </c>
      <c r="R27" s="9" t="e">
        <f t="shared" si="9"/>
        <v>#N/A</v>
      </c>
      <c r="S27" s="9" t="e">
        <f t="shared" si="10"/>
        <v>#N/A</v>
      </c>
      <c r="T27" s="9" t="e">
        <f t="shared" si="11"/>
        <v>#N/A</v>
      </c>
      <c r="U27" s="9" t="e">
        <f t="shared" si="12"/>
        <v>#N/A</v>
      </c>
      <c r="V27" s="9" t="e">
        <f t="shared" si="12"/>
        <v>#N/A</v>
      </c>
      <c r="W27" s="9" t="e">
        <f t="shared" si="13"/>
        <v>#N/A</v>
      </c>
      <c r="X27" s="9" t="e">
        <f t="shared" si="14"/>
        <v>#N/A</v>
      </c>
      <c r="Y27" s="9" t="e">
        <f t="shared" si="15"/>
        <v>#N/A</v>
      </c>
      <c r="Z27" s="9" t="e">
        <f t="shared" si="16"/>
        <v>#N/A</v>
      </c>
      <c r="AA27" s="9" t="e">
        <f t="shared" si="17"/>
        <v>#N/A</v>
      </c>
      <c r="AB27" s="9" t="e">
        <f t="shared" si="18"/>
        <v>#N/A</v>
      </c>
      <c r="AC27" s="9" t="e">
        <f t="shared" si="19"/>
        <v>#N/A</v>
      </c>
      <c r="AD27" s="9" t="e">
        <f t="shared" si="20"/>
        <v>#N/A</v>
      </c>
      <c r="AE27" s="9" t="e">
        <f t="shared" si="21"/>
        <v>#N/A</v>
      </c>
      <c r="AF27" s="9" t="e">
        <f t="shared" si="22"/>
        <v>#N/A</v>
      </c>
      <c r="AG27" s="9" t="e">
        <f t="shared" si="23"/>
        <v>#N/A</v>
      </c>
      <c r="AH27" s="9" t="e">
        <f t="shared" si="24"/>
        <v>#N/A</v>
      </c>
      <c r="AI27" s="9" t="e">
        <f t="shared" si="25"/>
        <v>#N/A</v>
      </c>
      <c r="AJ27" s="9" t="e">
        <f t="shared" si="26"/>
        <v>#N/A</v>
      </c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ht="12" hidden="1"/>
    <row r="29" ht="12" hidden="1"/>
    <row r="30" ht="12" hidden="1"/>
    <row r="31" ht="12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Uhrina</dc:creator>
  <cp:keywords/>
  <dc:description/>
  <cp:lastModifiedBy>Ilovič Michal</cp:lastModifiedBy>
  <cp:lastPrinted>2015-08-13T08:42:58Z</cp:lastPrinted>
  <dcterms:created xsi:type="dcterms:W3CDTF">2015-07-13T13:01:47Z</dcterms:created>
  <dcterms:modified xsi:type="dcterms:W3CDTF">2016-12-09T08:52:31Z</dcterms:modified>
  <cp:category/>
  <cp:version/>
  <cp:contentType/>
  <cp:contentStatus/>
</cp:coreProperties>
</file>